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5"/>
  </bookViews>
  <sheets>
    <sheet name="Rez Bz" sheetId="1" r:id="rId1"/>
    <sheet name="Rez Bm" sheetId="2" r:id="rId2"/>
    <sheet name="Rez Cz" sheetId="3" r:id="rId3"/>
    <sheet name="Rez Cm" sheetId="4" r:id="rId4"/>
    <sheet name="Rez Dz" sheetId="5" r:id="rId5"/>
    <sheet name="Rez Dm" sheetId="6" r:id="rId6"/>
  </sheets>
  <calcPr calcId="144525"/>
</workbook>
</file>

<file path=xl/calcChain.xml><?xml version="1.0" encoding="utf-8"?>
<calcChain xmlns="http://schemas.openxmlformats.org/spreadsheetml/2006/main">
  <c r="K5" i="6" l="1"/>
  <c r="K6" i="6"/>
  <c r="I5" i="6"/>
  <c r="K16" i="6" l="1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7" i="6"/>
  <c r="I7" i="6"/>
  <c r="G7" i="6"/>
  <c r="E7" i="6"/>
  <c r="I6" i="6"/>
  <c r="G6" i="6"/>
  <c r="E6" i="6"/>
  <c r="G5" i="6"/>
  <c r="E5" i="6"/>
  <c r="K11" i="5"/>
  <c r="I11" i="5"/>
  <c r="G11" i="5"/>
  <c r="E11" i="5"/>
  <c r="K10" i="5"/>
  <c r="I10" i="5"/>
  <c r="G10" i="5"/>
  <c r="E10" i="5"/>
  <c r="K9" i="5"/>
  <c r="I9" i="5"/>
  <c r="G9" i="5"/>
  <c r="E9" i="5"/>
  <c r="K8" i="5"/>
  <c r="I8" i="5"/>
  <c r="G8" i="5"/>
  <c r="E8" i="5"/>
  <c r="K7" i="5"/>
  <c r="I7" i="5"/>
  <c r="G7" i="5"/>
  <c r="E7" i="5"/>
  <c r="K6" i="5"/>
  <c r="I6" i="5"/>
  <c r="G6" i="5"/>
  <c r="E6" i="5"/>
  <c r="K5" i="5"/>
  <c r="I5" i="5"/>
  <c r="G5" i="5"/>
  <c r="E5" i="5"/>
  <c r="K8" i="4"/>
  <c r="I8" i="4"/>
  <c r="G8" i="4"/>
  <c r="E8" i="4"/>
  <c r="K7" i="4"/>
  <c r="I7" i="4"/>
  <c r="G7" i="4"/>
  <c r="E7" i="4"/>
  <c r="K6" i="4"/>
  <c r="I6" i="4"/>
  <c r="G6" i="4"/>
  <c r="E6" i="4"/>
  <c r="K5" i="4"/>
  <c r="I5" i="4"/>
  <c r="G5" i="4"/>
  <c r="E5" i="4"/>
  <c r="K5" i="3"/>
  <c r="I5" i="3"/>
  <c r="G5" i="3"/>
  <c r="E5" i="3"/>
  <c r="E5" i="2"/>
  <c r="E6" i="2"/>
  <c r="E8" i="2"/>
  <c r="E7" i="2"/>
  <c r="E5" i="1"/>
  <c r="G5" i="1"/>
  <c r="I5" i="1"/>
  <c r="K5" i="1"/>
  <c r="E6" i="1"/>
  <c r="G6" i="1"/>
  <c r="I6" i="1"/>
  <c r="K6" i="1"/>
  <c r="E7" i="1"/>
  <c r="G7" i="1"/>
  <c r="I7" i="1"/>
  <c r="K7" i="1"/>
  <c r="L5" i="4" l="1"/>
  <c r="L6" i="4"/>
  <c r="L7" i="4"/>
  <c r="L8" i="4"/>
  <c r="L7" i="1"/>
  <c r="L5" i="1"/>
  <c r="L6" i="6"/>
  <c r="L7" i="6"/>
  <c r="L8" i="6"/>
  <c r="L9" i="6"/>
  <c r="L10" i="6"/>
  <c r="L11" i="6"/>
  <c r="L12" i="6"/>
  <c r="L13" i="6"/>
  <c r="L14" i="6"/>
  <c r="L15" i="6"/>
  <c r="L16" i="6"/>
  <c r="L5" i="3"/>
  <c r="L5" i="6"/>
  <c r="L5" i="5"/>
  <c r="L6" i="5"/>
  <c r="L7" i="5"/>
  <c r="L8" i="5"/>
  <c r="L9" i="5"/>
  <c r="L10" i="5"/>
  <c r="L11" i="5"/>
  <c r="L6" i="1"/>
  <c r="G7" i="2"/>
  <c r="G8" i="2"/>
  <c r="G5" i="2"/>
  <c r="G6" i="2"/>
  <c r="I5" i="2" l="1"/>
  <c r="I8" i="2"/>
  <c r="I7" i="2"/>
  <c r="I6" i="2"/>
  <c r="K8" i="2" l="1"/>
  <c r="L8" i="2" s="1"/>
  <c r="K7" i="2"/>
  <c r="L7" i="2" s="1"/>
  <c r="K6" i="2"/>
  <c r="L6" i="2" s="1"/>
  <c r="K5" i="2"/>
  <c r="L5" i="2" s="1"/>
</calcChain>
</file>

<file path=xl/sharedStrings.xml><?xml version="1.0" encoding="utf-8"?>
<sst xmlns="http://schemas.openxmlformats.org/spreadsheetml/2006/main" count="152" uniqueCount="61">
  <si>
    <t>Nr.p.k.</t>
  </si>
  <si>
    <t>Vārds, uzvārds</t>
  </si>
  <si>
    <t>Vieta</t>
  </si>
  <si>
    <t>Punktu skaits</t>
  </si>
  <si>
    <t>Vieta Kopējā</t>
  </si>
  <si>
    <t>Atspoles skrējiens (sek)</t>
  </si>
  <si>
    <t>Bumbiņas mešana mērķī (punkti)</t>
  </si>
  <si>
    <t>Divsolis (m)</t>
  </si>
  <si>
    <t>P/b mešana
(m)</t>
  </si>
  <si>
    <t>Dal. Nr.</t>
  </si>
  <si>
    <t>Rezultāti "D" grupas meitenēm</t>
  </si>
  <si>
    <t xml:space="preserve">Rezultāto "D" grupas zēniem </t>
  </si>
  <si>
    <t xml:space="preserve">Rezultāti "C" grupas meitenēm </t>
  </si>
  <si>
    <t>Rezultāti "C" grupas zēniem</t>
  </si>
  <si>
    <t>Rezultāti "B" grupas meitenēm</t>
  </si>
  <si>
    <t xml:space="preserve">Rezultāti "B" grupas zēniem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</si>
  <si>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</si>
  <si>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</si>
  <si>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</si>
  <si>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</si>
  <si>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</si>
  <si>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</si>
  <si>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</si>
  <si>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</si>
  <si>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</si>
  <si>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</si>
  <si>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</si>
  <si>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</si>
  <si>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"Ziemas daudzcīņa 2018"</t>
  </si>
  <si>
    <t>Grēta Nora Kasparāne</t>
  </si>
  <si>
    <t>Sofija Plotko</t>
  </si>
  <si>
    <t>Elīza Klaumane</t>
  </si>
  <si>
    <t>Rūta Auzenbaha</t>
  </si>
  <si>
    <t>Elizabete Selīna Bērziņa</t>
  </si>
  <si>
    <t>Tīna Pīrāga</t>
  </si>
  <si>
    <t>Baiba Lība Ozoliņa</t>
  </si>
  <si>
    <t>Elizabete Mence</t>
  </si>
  <si>
    <t>Beatrise Vilinska</t>
  </si>
  <si>
    <t xml:space="preserve"> "Ziemas daudzcīņa 2018"</t>
  </si>
  <si>
    <t>Elīza Kupruka</t>
  </si>
  <si>
    <t>Terēze Citskovska</t>
  </si>
  <si>
    <t>Evelīna Danfelde</t>
  </si>
  <si>
    <t>Katrīna Gedroviča</t>
  </si>
  <si>
    <t>Gustavs Bemberis</t>
  </si>
  <si>
    <t>Roberts Straubergs</t>
  </si>
  <si>
    <t>Markuss Celms</t>
  </si>
  <si>
    <t>Eduards Pajuste</t>
  </si>
  <si>
    <t>Valters Knope</t>
  </si>
  <si>
    <t>Everts Pikšēns</t>
  </si>
  <si>
    <t>Roberts Križanovskis</t>
  </si>
  <si>
    <t>Elizabete Zēberga</t>
  </si>
  <si>
    <t>Edgars Puriņš Raisks</t>
  </si>
  <si>
    <t>Kristofers Kadiģis</t>
  </si>
  <si>
    <t>Dominiks Vaivods</t>
  </si>
  <si>
    <t>Paula Lote Ozoliņa</t>
  </si>
  <si>
    <t>Maija Drengere</t>
  </si>
  <si>
    <t>Evelīna Freimane</t>
  </si>
  <si>
    <t>Roberts Ķesteris</t>
  </si>
  <si>
    <t>Kristiāna Tālberga</t>
  </si>
  <si>
    <t>Pauline Vrevska</t>
  </si>
  <si>
    <t>Liene Sačivko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</si>
</sst>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Times New Roman"/>
      <family val="1"/>
      <charset val="186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C7" sqref="C5:C7"/>
    </sheetView>
  </sheetViews>
  <sheetFormatPr defaultRowHeight="15" x14ac:dyDescent="0.25"/>
  <cols>
    <col min="1" max="2" width="5.42578125" customWidth="1"/>
    <col min="3" max="3" width="20.28515625" customWidth="1"/>
    <col min="13" max="13" width="9.140625" style="17"/>
    <col min="16" max="16" width="12.42578125" customWidth="1"/>
  </cols>
  <sheetData>
    <row r="1" spans="1:17" x14ac:dyDescent="0.25">
      <c r="C1" s="3" t="s">
        <v>28</v>
      </c>
    </row>
    <row r="2" spans="1:17" ht="15.75" x14ac:dyDescent="0.25">
      <c r="C2" s="1" t="s">
        <v>15</v>
      </c>
    </row>
    <row r="3" spans="1:17" ht="15.75" x14ac:dyDescent="0.25">
      <c r="C3" s="1"/>
    </row>
    <row r="4" spans="1:17" ht="60" x14ac:dyDescent="0.25">
      <c r="A4" s="6" t="s">
        <v>0</v>
      </c>
      <c r="B4" s="6" t="s">
        <v>9</v>
      </c>
      <c r="C4" s="6" t="s">
        <v>1</v>
      </c>
      <c r="D4" s="6" t="s">
        <v>6</v>
      </c>
      <c r="E4" s="6" t="s">
        <v>2</v>
      </c>
      <c r="F4" s="6" t="s">
        <v>7</v>
      </c>
      <c r="G4" s="6" t="s">
        <v>2</v>
      </c>
      <c r="H4" s="6" t="s">
        <v>5</v>
      </c>
      <c r="I4" s="6" t="s">
        <v>2</v>
      </c>
      <c r="J4" s="6" t="s">
        <v>8</v>
      </c>
      <c r="K4" s="6" t="s">
        <v>2</v>
      </c>
      <c r="L4" s="6" t="s">
        <v>3</v>
      </c>
      <c r="M4" s="6" t="s">
        <v>4</v>
      </c>
    </row>
    <row r="5" spans="1:17" x14ac:dyDescent="0.25">
      <c r="A5" s="2">
        <v>1</v>
      </c>
      <c r="B5" s="4">
        <v>257</v>
      </c>
      <c r="C5" s="2" t="s">
        <v>51</v>
      </c>
      <c r="D5" s="2">
        <v>8</v>
      </c>
      <c r="E5" s="2">
        <f>RANK(D5,$D$5:$D$58)</f>
        <v>2</v>
      </c>
      <c r="F5" s="2">
        <v>4.04</v>
      </c>
      <c r="G5" s="2">
        <f>RANK(F5,$F$5:$F$58)</f>
        <v>1</v>
      </c>
      <c r="H5" s="2">
        <v>25.05</v>
      </c>
      <c r="I5" s="2">
        <f>RANK(H5,$H$5:$H$58,1)</f>
        <v>2</v>
      </c>
      <c r="J5" s="2">
        <v>11.74</v>
      </c>
      <c r="K5" s="2">
        <f>RANK(J5,$J$5:$J$58)</f>
        <v>1</v>
      </c>
      <c r="L5" s="15">
        <f>SUM(E5+G5+I5+K5)</f>
        <v>6</v>
      </c>
      <c r="M5" s="18" t="s">
        <v>17</v>
      </c>
      <c r="P5" s="2"/>
      <c r="Q5" s="2"/>
    </row>
    <row r="6" spans="1:17" x14ac:dyDescent="0.25">
      <c r="A6" s="2">
        <v>2</v>
      </c>
      <c r="B6" s="4">
        <v>258</v>
      </c>
      <c r="C6" s="2" t="s">
        <v>52</v>
      </c>
      <c r="D6" s="2">
        <v>6</v>
      </c>
      <c r="E6" s="2">
        <f>RANK(D6,$D$5:$D$58)</f>
        <v>3</v>
      </c>
      <c r="F6" s="2">
        <v>3.35</v>
      </c>
      <c r="G6" s="2">
        <f>RANK(F6,$F$5:$F$58)</f>
        <v>3</v>
      </c>
      <c r="H6" s="2">
        <v>26.42</v>
      </c>
      <c r="I6" s="2">
        <f>RANK(H6,$H$5:$H$58,1)</f>
        <v>3</v>
      </c>
      <c r="J6" s="2">
        <v>7.91</v>
      </c>
      <c r="K6" s="2">
        <f>RANK(J6,$J$5:$J$58)</f>
        <v>3</v>
      </c>
      <c r="L6" s="15">
        <f t="shared" ref="L6:L7" si="0">SUM(E6+G6+I6+K6)</f>
        <v>12</v>
      </c>
      <c r="M6" s="18" t="s">
        <v>18</v>
      </c>
      <c r="P6" s="2"/>
      <c r="Q6" s="2"/>
    </row>
    <row r="7" spans="1:17" x14ac:dyDescent="0.25">
      <c r="A7" s="2">
        <v>3</v>
      </c>
      <c r="B7" s="4">
        <v>231</v>
      </c>
      <c r="C7" s="2" t="s">
        <v>53</v>
      </c>
      <c r="D7" s="2">
        <v>9</v>
      </c>
      <c r="E7" s="2">
        <f>RANK(D7,$D$5:$D$58)</f>
        <v>1</v>
      </c>
      <c r="F7" s="2">
        <v>3.86</v>
      </c>
      <c r="G7" s="2">
        <f>RANK(F7,$F$5:$F$58)</f>
        <v>2</v>
      </c>
      <c r="H7" s="2">
        <v>24.71</v>
      </c>
      <c r="I7" s="2">
        <f>RANK(H7,$H$5:$H$58,1)</f>
        <v>1</v>
      </c>
      <c r="J7" s="2">
        <v>9.43</v>
      </c>
      <c r="K7" s="2">
        <f>RANK(J7,$J$5:$J$58)</f>
        <v>2</v>
      </c>
      <c r="L7" s="15">
        <f t="shared" si="0"/>
        <v>6</v>
      </c>
      <c r="M7" s="18" t="s">
        <v>16</v>
      </c>
      <c r="P7" s="2"/>
      <c r="Q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C7" sqref="C7"/>
    </sheetView>
  </sheetViews>
  <sheetFormatPr defaultRowHeight="15" x14ac:dyDescent="0.25"/>
  <cols>
    <col min="1" max="2" width="5.85546875" customWidth="1"/>
    <col min="3" max="3" width="18.5703125" customWidth="1"/>
    <col min="13" max="13" width="9.140625" style="17"/>
  </cols>
  <sheetData>
    <row r="1" spans="1:13" x14ac:dyDescent="0.25">
      <c r="C1" s="3" t="s">
        <v>28</v>
      </c>
    </row>
    <row r="2" spans="1:13" ht="15.75" x14ac:dyDescent="0.25">
      <c r="C2" s="1" t="s">
        <v>14</v>
      </c>
    </row>
    <row r="3" spans="1:13" ht="15.75" x14ac:dyDescent="0.25">
      <c r="C3" s="1"/>
    </row>
    <row r="4" spans="1:13" ht="60" x14ac:dyDescent="0.25">
      <c r="A4" s="6" t="s">
        <v>0</v>
      </c>
      <c r="B4" s="5" t="s">
        <v>9</v>
      </c>
      <c r="C4" s="6" t="s">
        <v>1</v>
      </c>
      <c r="D4" s="6" t="s">
        <v>6</v>
      </c>
      <c r="E4" s="6" t="s">
        <v>2</v>
      </c>
      <c r="F4" s="6" t="s">
        <v>7</v>
      </c>
      <c r="G4" s="6" t="s">
        <v>2</v>
      </c>
      <c r="H4" s="6" t="s">
        <v>5</v>
      </c>
      <c r="I4" s="6" t="s">
        <v>2</v>
      </c>
      <c r="J4" s="6" t="s">
        <v>8</v>
      </c>
      <c r="K4" s="6" t="s">
        <v>2</v>
      </c>
      <c r="L4" s="6" t="s">
        <v>3</v>
      </c>
      <c r="M4" s="6" t="s">
        <v>4</v>
      </c>
    </row>
    <row r="5" spans="1:13" x14ac:dyDescent="0.25">
      <c r="A5" s="2">
        <v>1</v>
      </c>
      <c r="B5" s="4">
        <v>228</v>
      </c>
      <c r="C5" s="2" t="s">
        <v>50</v>
      </c>
      <c r="D5" s="2">
        <v>11</v>
      </c>
      <c r="E5" s="2">
        <f>RANK(D5,$D$5:$D$62)</f>
        <v>1</v>
      </c>
      <c r="F5" s="2">
        <v>3.73</v>
      </c>
      <c r="G5" s="2">
        <f>RANK(F5,$F$5:$F$62)</f>
        <v>1</v>
      </c>
      <c r="H5" s="2">
        <v>26.6</v>
      </c>
      <c r="I5" s="2">
        <f>RANK(H5,$H$5:$H$62,1)</f>
        <v>1</v>
      </c>
      <c r="J5" s="2">
        <v>11.71</v>
      </c>
      <c r="K5" s="2">
        <f>RANK(J5,$J$5:$J$62)</f>
        <v>1</v>
      </c>
      <c r="L5" s="15">
        <f>SUM(E5+G5+I5+K5)</f>
        <v>4</v>
      </c>
      <c r="M5" s="18" t="s">
        <v>16</v>
      </c>
    </row>
    <row r="6" spans="1:13" s="12" customFormat="1" x14ac:dyDescent="0.25">
      <c r="A6" s="10">
        <v>2</v>
      </c>
      <c r="B6" s="11">
        <v>218</v>
      </c>
      <c r="C6" s="10" t="s">
        <v>54</v>
      </c>
      <c r="D6" s="10">
        <v>2</v>
      </c>
      <c r="E6" s="10">
        <f>RANK(D6,$D$5:$D$62)</f>
        <v>3</v>
      </c>
      <c r="F6" s="10">
        <v>3.52</v>
      </c>
      <c r="G6" s="10">
        <f>RANK(F6,$F$5:$F$62)</f>
        <v>2</v>
      </c>
      <c r="H6" s="10">
        <v>27.26</v>
      </c>
      <c r="I6" s="10">
        <f>RANK(H6,$H$5:$H$62,1)</f>
        <v>2</v>
      </c>
      <c r="J6" s="10">
        <v>7.81</v>
      </c>
      <c r="K6" s="10">
        <f>RANK(J6,$J$5:$J$62)</f>
        <v>2</v>
      </c>
      <c r="L6" s="16">
        <f t="shared" ref="L6:L8" si="0">SUM(E6+G6+I6+K6)</f>
        <v>9</v>
      </c>
      <c r="M6" s="20" t="s">
        <v>17</v>
      </c>
    </row>
    <row r="7" spans="1:13" x14ac:dyDescent="0.25">
      <c r="A7" s="2">
        <v>3</v>
      </c>
      <c r="B7" s="4">
        <v>248</v>
      </c>
      <c r="C7" s="2" t="s">
        <v>60</v>
      </c>
      <c r="D7" s="2">
        <v>2</v>
      </c>
      <c r="E7" s="2">
        <f>RANK(D7,$D$5:$D$62)</f>
        <v>3</v>
      </c>
      <c r="F7" s="2">
        <v>3.3</v>
      </c>
      <c r="G7" s="2">
        <f>RANK(F7,$F$5:$F$62)</f>
        <v>3</v>
      </c>
      <c r="H7" s="2">
        <v>28.01</v>
      </c>
      <c r="I7" s="2">
        <f>RANK(H7,$H$5:$H$62,1)</f>
        <v>3</v>
      </c>
      <c r="J7" s="2">
        <v>6.8</v>
      </c>
      <c r="K7" s="2">
        <f>RANK(J7,$J$5:$J$62)</f>
        <v>3</v>
      </c>
      <c r="L7" s="15">
        <f t="shared" si="0"/>
        <v>12</v>
      </c>
      <c r="M7" s="18" t="s">
        <v>18</v>
      </c>
    </row>
    <row r="8" spans="1:13" x14ac:dyDescent="0.25">
      <c r="A8" s="2">
        <v>4</v>
      </c>
      <c r="B8" s="4">
        <v>283</v>
      </c>
      <c r="C8" s="2" t="s">
        <v>59</v>
      </c>
      <c r="D8" s="2">
        <v>7</v>
      </c>
      <c r="E8" s="2">
        <f>RANK(D8,$D$5:$D$62)</f>
        <v>2</v>
      </c>
      <c r="F8" s="2">
        <v>3.24</v>
      </c>
      <c r="G8" s="2">
        <f>RANK(F8,$F$5:$F$62)</f>
        <v>4</v>
      </c>
      <c r="H8" s="2">
        <v>30.36</v>
      </c>
      <c r="I8" s="2">
        <f>RANK(H8,$H$5:$H$62,1)</f>
        <v>4</v>
      </c>
      <c r="J8" s="2">
        <v>5.87</v>
      </c>
      <c r="K8" s="2">
        <f>RANK(J8,$J$5:$J$62)</f>
        <v>4</v>
      </c>
      <c r="L8" s="15">
        <f t="shared" si="0"/>
        <v>14</v>
      </c>
      <c r="M8" s="18" t="s">
        <v>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Q4" sqref="Q4"/>
    </sheetView>
  </sheetViews>
  <sheetFormatPr defaultRowHeight="15" x14ac:dyDescent="0.25"/>
  <cols>
    <col min="1" max="2" width="5.85546875" customWidth="1"/>
    <col min="3" max="3" width="21.28515625" customWidth="1"/>
  </cols>
  <sheetData>
    <row r="1" spans="1:13" x14ac:dyDescent="0.25">
      <c r="C1" s="3" t="s">
        <v>28</v>
      </c>
    </row>
    <row r="2" spans="1:13" ht="15.75" x14ac:dyDescent="0.25">
      <c r="C2" s="1" t="s">
        <v>13</v>
      </c>
    </row>
    <row r="3" spans="1:13" ht="15.75" x14ac:dyDescent="0.25">
      <c r="C3" s="1"/>
    </row>
    <row r="4" spans="1:13" ht="60" x14ac:dyDescent="0.25">
      <c r="A4" s="6" t="s">
        <v>0</v>
      </c>
      <c r="B4" s="5" t="s">
        <v>9</v>
      </c>
      <c r="C4" s="6" t="s">
        <v>1</v>
      </c>
      <c r="D4" s="6" t="s">
        <v>6</v>
      </c>
      <c r="E4" s="6" t="s">
        <v>2</v>
      </c>
      <c r="F4" s="6" t="s">
        <v>7</v>
      </c>
      <c r="G4" s="6" t="s">
        <v>2</v>
      </c>
      <c r="H4" s="6" t="s">
        <v>5</v>
      </c>
      <c r="I4" s="6" t="s">
        <v>2</v>
      </c>
      <c r="J4" s="6" t="s">
        <v>8</v>
      </c>
      <c r="K4" s="6" t="s">
        <v>2</v>
      </c>
      <c r="L4" s="6" t="s">
        <v>3</v>
      </c>
      <c r="M4" s="6" t="s">
        <v>4</v>
      </c>
    </row>
    <row r="5" spans="1:13" x14ac:dyDescent="0.25">
      <c r="A5" s="2">
        <v>1</v>
      </c>
      <c r="B5" s="4">
        <v>264</v>
      </c>
      <c r="C5" s="2" t="s">
        <v>49</v>
      </c>
      <c r="D5" s="2">
        <v>6</v>
      </c>
      <c r="E5" s="2">
        <f>RANK(D5,$D$5:$D$36)</f>
        <v>1</v>
      </c>
      <c r="F5" s="2">
        <v>3.41</v>
      </c>
      <c r="G5" s="2">
        <f>RANK(F5,$F$5:$F$36)</f>
        <v>1</v>
      </c>
      <c r="H5" s="2">
        <v>26.44</v>
      </c>
      <c r="I5" s="2">
        <f>RANK(H5,$H$5:$H$36,1)</f>
        <v>1</v>
      </c>
      <c r="J5" s="2">
        <v>6.81</v>
      </c>
      <c r="K5" s="2">
        <f>RANK(J5,$J$5:$J$36)</f>
        <v>1</v>
      </c>
      <c r="L5" s="15">
        <f>SUM(E5+G5+I5+K5)</f>
        <v>4</v>
      </c>
      <c r="M5" s="18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E19" sqref="E19"/>
    </sheetView>
  </sheetViews>
  <sheetFormatPr defaultRowHeight="15" x14ac:dyDescent="0.25"/>
  <cols>
    <col min="1" max="2" width="4.5703125" customWidth="1"/>
    <col min="3" max="3" width="19.85546875" customWidth="1"/>
    <col min="4" max="4" width="9.85546875" customWidth="1"/>
    <col min="13" max="13" width="9.140625" style="17"/>
  </cols>
  <sheetData>
    <row r="1" spans="1:13" x14ac:dyDescent="0.25">
      <c r="C1" s="3" t="s">
        <v>38</v>
      </c>
    </row>
    <row r="2" spans="1:13" ht="15.75" x14ac:dyDescent="0.25">
      <c r="C2" s="1" t="s">
        <v>12</v>
      </c>
    </row>
    <row r="3" spans="1:13" ht="15.75" x14ac:dyDescent="0.25">
      <c r="C3" s="1"/>
    </row>
    <row r="4" spans="1:13" ht="60" x14ac:dyDescent="0.25">
      <c r="A4" s="6" t="s">
        <v>0</v>
      </c>
      <c r="B4" s="5" t="s">
        <v>9</v>
      </c>
      <c r="C4" s="6" t="s">
        <v>1</v>
      </c>
      <c r="D4" s="6" t="s">
        <v>6</v>
      </c>
      <c r="E4" s="6" t="s">
        <v>2</v>
      </c>
      <c r="F4" s="6" t="s">
        <v>7</v>
      </c>
      <c r="G4" s="6" t="s">
        <v>2</v>
      </c>
      <c r="H4" s="6" t="s">
        <v>5</v>
      </c>
      <c r="I4" s="6" t="s">
        <v>2</v>
      </c>
      <c r="J4" s="6" t="s">
        <v>8</v>
      </c>
      <c r="K4" s="6" t="s">
        <v>2</v>
      </c>
      <c r="L4" s="6" t="s">
        <v>3</v>
      </c>
      <c r="M4" s="6" t="s">
        <v>4</v>
      </c>
    </row>
    <row r="5" spans="1:13" x14ac:dyDescent="0.25">
      <c r="A5" s="2">
        <v>1</v>
      </c>
      <c r="B5" s="4">
        <v>220</v>
      </c>
      <c r="C5" s="2" t="s">
        <v>39</v>
      </c>
      <c r="D5" s="2">
        <v>8</v>
      </c>
      <c r="E5" s="2">
        <f>RANK(D5,$D$5:$D$58)</f>
        <v>1</v>
      </c>
      <c r="F5" s="2">
        <v>3.55</v>
      </c>
      <c r="G5" s="2">
        <f>RANK(F5,$F$5:$F$58)</f>
        <v>1</v>
      </c>
      <c r="H5" s="2">
        <v>27.1</v>
      </c>
      <c r="I5" s="2">
        <f>RANK(H5,$H$5:$H$58,1)</f>
        <v>1</v>
      </c>
      <c r="J5" s="2">
        <v>7.94</v>
      </c>
      <c r="K5" s="2">
        <f>RANK(J5,$J$5:$J$58)</f>
        <v>1</v>
      </c>
      <c r="L5" s="15">
        <f>SUM(E5+G5+I5+K5)</f>
        <v>4</v>
      </c>
      <c r="M5" s="18" t="s">
        <v>16</v>
      </c>
    </row>
    <row r="6" spans="1:13" x14ac:dyDescent="0.25">
      <c r="A6" s="2">
        <v>2</v>
      </c>
      <c r="B6" s="4">
        <v>236</v>
      </c>
      <c r="C6" s="2" t="s">
        <v>40</v>
      </c>
      <c r="D6" s="2">
        <v>0</v>
      </c>
      <c r="E6" s="2">
        <f>RANK(D6,$D$5:$D$58)</f>
        <v>4</v>
      </c>
      <c r="F6" s="2">
        <v>3.3</v>
      </c>
      <c r="G6" s="2">
        <f>RANK(F6,$F$5:$F$58)</f>
        <v>3</v>
      </c>
      <c r="H6" s="2">
        <v>27.35</v>
      </c>
      <c r="I6" s="2">
        <f>RANK(H6,$H$5:$H$58,1)</f>
        <v>2</v>
      </c>
      <c r="J6" s="2">
        <v>7.02</v>
      </c>
      <c r="K6" s="2">
        <f>RANK(J6,$J$5:$J$58)</f>
        <v>2</v>
      </c>
      <c r="L6" s="15">
        <f t="shared" ref="L6:L8" si="0">SUM(E6+G6+I6+K6)</f>
        <v>11</v>
      </c>
      <c r="M6" s="18" t="s">
        <v>17</v>
      </c>
    </row>
    <row r="7" spans="1:13" x14ac:dyDescent="0.25">
      <c r="A7" s="2">
        <v>3</v>
      </c>
      <c r="B7" s="4">
        <v>225</v>
      </c>
      <c r="C7" s="2" t="s">
        <v>41</v>
      </c>
      <c r="D7" s="2">
        <v>7</v>
      </c>
      <c r="E7" s="2">
        <f>RANK(D7,$D$5:$D$58)</f>
        <v>2</v>
      </c>
      <c r="F7" s="2">
        <v>3</v>
      </c>
      <c r="G7" s="2">
        <f>RANK(F7,$F$5:$F$58)</f>
        <v>4</v>
      </c>
      <c r="H7" s="2">
        <v>30.44</v>
      </c>
      <c r="I7" s="2">
        <f>RANK(H7,$H$5:$H$58,1)</f>
        <v>4</v>
      </c>
      <c r="J7" s="2">
        <v>6.89</v>
      </c>
      <c r="K7" s="2">
        <f>RANK(J7,$J$5:$J$58)</f>
        <v>3</v>
      </c>
      <c r="L7" s="15">
        <f t="shared" si="0"/>
        <v>13</v>
      </c>
      <c r="M7" s="18" t="s">
        <v>19</v>
      </c>
    </row>
    <row r="8" spans="1:13" s="9" customFormat="1" x14ac:dyDescent="0.25">
      <c r="A8" s="8">
        <v>4</v>
      </c>
      <c r="B8" s="7">
        <v>209</v>
      </c>
      <c r="C8" s="8" t="s">
        <v>56</v>
      </c>
      <c r="D8" s="8">
        <v>5</v>
      </c>
      <c r="E8" s="8">
        <f>RANK(D8,$D$5:$D$58)</f>
        <v>3</v>
      </c>
      <c r="F8" s="8">
        <v>3.31</v>
      </c>
      <c r="G8" s="8">
        <f>RANK(F8,$F$5:$F$58)</f>
        <v>2</v>
      </c>
      <c r="H8" s="8">
        <v>28.67</v>
      </c>
      <c r="I8" s="8">
        <f>RANK(H8,$H$5:$H$58,1)</f>
        <v>3</v>
      </c>
      <c r="J8" s="8">
        <v>6.69</v>
      </c>
      <c r="K8" s="8">
        <f>RANK(J8,$J$5:$J$58)</f>
        <v>4</v>
      </c>
      <c r="L8" s="15">
        <f t="shared" si="0"/>
        <v>12</v>
      </c>
      <c r="M8" s="1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3" workbookViewId="0">
      <selection activeCell="Q13" sqref="Q13"/>
    </sheetView>
  </sheetViews>
  <sheetFormatPr defaultRowHeight="15" x14ac:dyDescent="0.25"/>
  <cols>
    <col min="1" max="2" width="5.140625" customWidth="1"/>
    <col min="3" max="3" width="21.28515625" customWidth="1"/>
    <col min="13" max="13" width="9.140625" style="17"/>
  </cols>
  <sheetData>
    <row r="1" spans="1:13" x14ac:dyDescent="0.25">
      <c r="C1" s="3" t="s">
        <v>28</v>
      </c>
    </row>
    <row r="2" spans="1:13" ht="15.75" x14ac:dyDescent="0.25">
      <c r="C2" s="1" t="s">
        <v>11</v>
      </c>
    </row>
    <row r="3" spans="1:13" ht="15.75" x14ac:dyDescent="0.25">
      <c r="C3" s="1"/>
    </row>
    <row r="4" spans="1:13" ht="60" x14ac:dyDescent="0.25">
      <c r="A4" s="13" t="s">
        <v>0</v>
      </c>
      <c r="B4" s="14" t="s">
        <v>9</v>
      </c>
      <c r="C4" s="13" t="s">
        <v>1</v>
      </c>
      <c r="D4" s="13" t="s">
        <v>6</v>
      </c>
      <c r="E4" s="13" t="s">
        <v>2</v>
      </c>
      <c r="F4" s="13" t="s">
        <v>7</v>
      </c>
      <c r="G4" s="13" t="s">
        <v>2</v>
      </c>
      <c r="H4" s="13" t="s">
        <v>5</v>
      </c>
      <c r="I4" s="13" t="s">
        <v>2</v>
      </c>
      <c r="J4" s="13" t="s">
        <v>8</v>
      </c>
      <c r="K4" s="13" t="s">
        <v>2</v>
      </c>
      <c r="L4" s="13" t="s">
        <v>3</v>
      </c>
      <c r="M4" s="13" t="s">
        <v>4</v>
      </c>
    </row>
    <row r="5" spans="1:13" x14ac:dyDescent="0.25">
      <c r="A5" s="8">
        <v>1</v>
      </c>
      <c r="B5" s="7">
        <v>289</v>
      </c>
      <c r="C5" s="8" t="s">
        <v>43</v>
      </c>
      <c r="D5" s="8">
        <v>0</v>
      </c>
      <c r="E5" s="8">
        <f>RANK(D5,$D$5:$D$46)</f>
        <v>5</v>
      </c>
      <c r="F5" s="8">
        <v>3.6</v>
      </c>
      <c r="G5" s="8">
        <f>RANK(F5,$F$5:$F$46)</f>
        <v>1</v>
      </c>
      <c r="H5" s="8">
        <v>28.49</v>
      </c>
      <c r="I5" s="8">
        <f>RANK(H5,$H$5:$H$46,1)</f>
        <v>5</v>
      </c>
      <c r="J5" s="8">
        <v>4.88</v>
      </c>
      <c r="K5" s="8">
        <f>RANK(J5,$J$5:$J$46)</f>
        <v>3</v>
      </c>
      <c r="L5" s="15">
        <f>SUM(E5+G5+I5+K5)</f>
        <v>14</v>
      </c>
      <c r="M5" s="19" t="s">
        <v>18</v>
      </c>
    </row>
    <row r="6" spans="1:13" x14ac:dyDescent="0.25">
      <c r="A6" s="8">
        <v>2</v>
      </c>
      <c r="B6" s="7">
        <v>243</v>
      </c>
      <c r="C6" s="8" t="s">
        <v>44</v>
      </c>
      <c r="D6" s="8">
        <v>4</v>
      </c>
      <c r="E6" s="8">
        <f>RANK(D6,$D$5:$D$46)</f>
        <v>3</v>
      </c>
      <c r="F6" s="8">
        <v>3.15</v>
      </c>
      <c r="G6" s="8">
        <f>RANK(F6,$F$5:$F$46)</f>
        <v>3</v>
      </c>
      <c r="H6" s="8">
        <v>26.66</v>
      </c>
      <c r="I6" s="8">
        <f>RANK(H6,$H$5:$H$46,1)</f>
        <v>2</v>
      </c>
      <c r="J6" s="8">
        <v>4.08</v>
      </c>
      <c r="K6" s="8">
        <f>RANK(J6,$J$5:$J$46)</f>
        <v>7</v>
      </c>
      <c r="L6" s="15">
        <f t="shared" ref="L6:L11" si="0">SUM(E6+G6+I6+K6)</f>
        <v>15</v>
      </c>
      <c r="M6" s="19" t="s">
        <v>19</v>
      </c>
    </row>
    <row r="7" spans="1:13" x14ac:dyDescent="0.25">
      <c r="A7" s="8">
        <v>3</v>
      </c>
      <c r="B7" s="7">
        <v>246</v>
      </c>
      <c r="C7" s="8" t="s">
        <v>45</v>
      </c>
      <c r="D7" s="8">
        <v>5</v>
      </c>
      <c r="E7" s="8">
        <f>RANK(D7,$D$5:$D$46)</f>
        <v>1</v>
      </c>
      <c r="F7" s="8">
        <v>3.25</v>
      </c>
      <c r="G7" s="8">
        <f>RANK(F7,$F$5:$F$46)</f>
        <v>2</v>
      </c>
      <c r="H7" s="8">
        <v>26.44</v>
      </c>
      <c r="I7" s="8">
        <f>RANK(H7,$H$5:$H$46,1)</f>
        <v>1</v>
      </c>
      <c r="J7" s="8">
        <v>5.45</v>
      </c>
      <c r="K7" s="8">
        <f>RANK(J7,$J$5:$J$46)</f>
        <v>1</v>
      </c>
      <c r="L7" s="15">
        <f t="shared" si="0"/>
        <v>5</v>
      </c>
      <c r="M7" s="19" t="s">
        <v>16</v>
      </c>
    </row>
    <row r="8" spans="1:13" x14ac:dyDescent="0.25">
      <c r="A8" s="8">
        <v>4</v>
      </c>
      <c r="B8" s="7">
        <v>219</v>
      </c>
      <c r="C8" s="8" t="s">
        <v>46</v>
      </c>
      <c r="D8" s="8">
        <v>0</v>
      </c>
      <c r="E8" s="8">
        <f>RANK(D8,$D$5:$D$46)</f>
        <v>5</v>
      </c>
      <c r="F8" s="8">
        <v>2.95</v>
      </c>
      <c r="G8" s="8">
        <f>RANK(F8,$F$5:$F$46)</f>
        <v>6</v>
      </c>
      <c r="H8" s="8">
        <v>30.03</v>
      </c>
      <c r="I8" s="8">
        <f>RANK(H8,$H$5:$H$46,1)</f>
        <v>7</v>
      </c>
      <c r="J8" s="8">
        <v>4.2699999999999996</v>
      </c>
      <c r="K8" s="8">
        <f>RANK(J8,$J$5:$J$46)</f>
        <v>6</v>
      </c>
      <c r="L8" s="15">
        <f t="shared" si="0"/>
        <v>24</v>
      </c>
      <c r="M8" s="19" t="s">
        <v>22</v>
      </c>
    </row>
    <row r="9" spans="1:13" x14ac:dyDescent="0.25">
      <c r="A9" s="8">
        <v>5</v>
      </c>
      <c r="B9" s="7">
        <v>241</v>
      </c>
      <c r="C9" s="8" t="s">
        <v>47</v>
      </c>
      <c r="D9" s="8">
        <v>5</v>
      </c>
      <c r="E9" s="8">
        <f>RANK(D9,$D$5:$D$46)</f>
        <v>1</v>
      </c>
      <c r="F9" s="8">
        <v>2.8</v>
      </c>
      <c r="G9" s="8">
        <f>RANK(F9,$F$5:$F$46)</f>
        <v>7</v>
      </c>
      <c r="H9" s="8">
        <v>28.11</v>
      </c>
      <c r="I9" s="8">
        <f>RANK(H9,$H$5:$H$46,1)</f>
        <v>4</v>
      </c>
      <c r="J9" s="8">
        <v>5.34</v>
      </c>
      <c r="K9" s="8">
        <f>RANK(J9,$J$5:$J$46)</f>
        <v>2</v>
      </c>
      <c r="L9" s="15">
        <f t="shared" si="0"/>
        <v>14</v>
      </c>
      <c r="M9" s="19" t="s">
        <v>17</v>
      </c>
    </row>
    <row r="10" spans="1:13" x14ac:dyDescent="0.25">
      <c r="A10" s="8">
        <v>6</v>
      </c>
      <c r="B10" s="7">
        <v>211</v>
      </c>
      <c r="C10" s="8" t="s">
        <v>48</v>
      </c>
      <c r="D10" s="8">
        <v>0</v>
      </c>
      <c r="E10" s="8">
        <f>RANK(D10,$D$5:$D$46)</f>
        <v>5</v>
      </c>
      <c r="F10" s="8">
        <v>3.1</v>
      </c>
      <c r="G10" s="8">
        <f>RANK(F10,$F$5:$F$46)</f>
        <v>4</v>
      </c>
      <c r="H10" s="8">
        <v>29.32</v>
      </c>
      <c r="I10" s="8">
        <f>RANK(H10,$H$5:$H$46,1)</f>
        <v>6</v>
      </c>
      <c r="J10" s="8">
        <v>4.88</v>
      </c>
      <c r="K10" s="8">
        <f>RANK(J10,$J$5:$J$46)</f>
        <v>3</v>
      </c>
      <c r="L10" s="15">
        <f t="shared" si="0"/>
        <v>18</v>
      </c>
      <c r="M10" s="19" t="s">
        <v>21</v>
      </c>
    </row>
    <row r="11" spans="1:13" x14ac:dyDescent="0.25">
      <c r="A11" s="8">
        <v>7</v>
      </c>
      <c r="B11" s="7">
        <v>263</v>
      </c>
      <c r="C11" s="8" t="s">
        <v>57</v>
      </c>
      <c r="D11" s="8">
        <v>2</v>
      </c>
      <c r="E11" s="8">
        <f>RANK(D11,$D$5:$D$46)</f>
        <v>4</v>
      </c>
      <c r="F11" s="8">
        <v>3</v>
      </c>
      <c r="G11" s="8">
        <f>RANK(F11,$F$5:$F$46)</f>
        <v>5</v>
      </c>
      <c r="H11" s="8">
        <v>27.37</v>
      </c>
      <c r="I11" s="8">
        <f>RANK(H11,$H$5:$H$46,1)</f>
        <v>3</v>
      </c>
      <c r="J11" s="8">
        <v>4.82</v>
      </c>
      <c r="K11" s="8">
        <f>RANK(J11,$J$5:$J$46)</f>
        <v>5</v>
      </c>
      <c r="L11" s="15">
        <f t="shared" si="0"/>
        <v>17</v>
      </c>
      <c r="M11" s="19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zoomScaleNormal="100" workbookViewId="0">
      <selection activeCell="J19" sqref="J19"/>
    </sheetView>
  </sheetViews>
  <sheetFormatPr defaultRowHeight="15" x14ac:dyDescent="0.25"/>
  <cols>
    <col min="1" max="2" width="6.5703125" customWidth="1"/>
    <col min="3" max="3" width="23.7109375" customWidth="1"/>
    <col min="13" max="13" width="9.140625" style="17"/>
  </cols>
  <sheetData>
    <row r="1" spans="1:13" x14ac:dyDescent="0.25">
      <c r="C1" s="3" t="s">
        <v>28</v>
      </c>
    </row>
    <row r="2" spans="1:13" ht="15.75" x14ac:dyDescent="0.25">
      <c r="C2" s="1" t="s">
        <v>10</v>
      </c>
    </row>
    <row r="3" spans="1:13" ht="15.75" x14ac:dyDescent="0.25">
      <c r="C3" s="1"/>
    </row>
    <row r="4" spans="1:13" ht="60" x14ac:dyDescent="0.25">
      <c r="A4" s="6" t="s">
        <v>0</v>
      </c>
      <c r="B4" s="5" t="s">
        <v>9</v>
      </c>
      <c r="C4" s="6" t="s">
        <v>1</v>
      </c>
      <c r="D4" s="6" t="s">
        <v>6</v>
      </c>
      <c r="E4" s="6" t="s">
        <v>2</v>
      </c>
      <c r="F4" s="6" t="s">
        <v>7</v>
      </c>
      <c r="G4" s="6" t="s">
        <v>2</v>
      </c>
      <c r="H4" s="6" t="s">
        <v>5</v>
      </c>
      <c r="I4" s="6" t="s">
        <v>2</v>
      </c>
      <c r="J4" s="6" t="s">
        <v>8</v>
      </c>
      <c r="K4" s="6" t="s">
        <v>2</v>
      </c>
      <c r="L4" s="6" t="s">
        <v>3</v>
      </c>
      <c r="M4" s="6" t="s">
        <v>4</v>
      </c>
    </row>
    <row r="5" spans="1:13" x14ac:dyDescent="0.25">
      <c r="A5" s="8">
        <v>1</v>
      </c>
      <c r="B5" s="7">
        <v>299</v>
      </c>
      <c r="C5" s="8" t="s">
        <v>29</v>
      </c>
      <c r="D5" s="8">
        <v>3</v>
      </c>
      <c r="E5" s="8">
        <f>RANK(D5,$D$5:$D$52)</f>
        <v>5</v>
      </c>
      <c r="F5" s="8">
        <v>3.28</v>
      </c>
      <c r="G5" s="8">
        <f>RANK(F5,$F$5:$F$52)</f>
        <v>2</v>
      </c>
      <c r="H5" s="8">
        <v>27.42</v>
      </c>
      <c r="I5" s="8">
        <f>RANK(H5,$H$5:$H$52,1)</f>
        <v>1</v>
      </c>
      <c r="J5" s="8">
        <v>7.84</v>
      </c>
      <c r="K5" s="8">
        <f>RANK(J5,$J$5:$J$52)</f>
        <v>1</v>
      </c>
      <c r="L5" s="15">
        <f>SUM(E5+G5+I5+K5)</f>
        <v>9</v>
      </c>
      <c r="M5" s="19" t="s">
        <v>16</v>
      </c>
    </row>
    <row r="6" spans="1:13" x14ac:dyDescent="0.25">
      <c r="A6" s="8">
        <v>2</v>
      </c>
      <c r="B6" s="7">
        <v>233</v>
      </c>
      <c r="C6" s="8" t="s">
        <v>30</v>
      </c>
      <c r="D6" s="8">
        <v>1</v>
      </c>
      <c r="E6" s="8">
        <f>RANK(D6,$D$5:$D$52)</f>
        <v>6</v>
      </c>
      <c r="F6" s="8">
        <v>3.6</v>
      </c>
      <c r="G6" s="8">
        <f>RANK(F6,$F$5:$F$52)</f>
        <v>1</v>
      </c>
      <c r="H6" s="8">
        <v>29.28</v>
      </c>
      <c r="I6" s="8">
        <f>RANK(H6,$H$5:$H$52,1)</f>
        <v>8</v>
      </c>
      <c r="J6" s="8">
        <v>6.08</v>
      </c>
      <c r="K6" s="8">
        <f>RANK(J6,$J$5:$J$52)</f>
        <v>3</v>
      </c>
      <c r="L6" s="15">
        <f t="shared" ref="L6:L16" si="0">SUM(E6+G6+I6+K6)</f>
        <v>18</v>
      </c>
      <c r="M6" s="19" t="s">
        <v>19</v>
      </c>
    </row>
    <row r="7" spans="1:13" x14ac:dyDescent="0.25">
      <c r="A7" s="8">
        <v>3</v>
      </c>
      <c r="B7" s="7">
        <v>230</v>
      </c>
      <c r="C7" s="8" t="s">
        <v>31</v>
      </c>
      <c r="D7" s="8">
        <v>0</v>
      </c>
      <c r="E7" s="8">
        <f>RANK(D7,$D$5:$D$52)</f>
        <v>9</v>
      </c>
      <c r="F7" s="8">
        <v>2.7</v>
      </c>
      <c r="G7" s="8">
        <f>RANK(F7,$F$5:$F$52)</f>
        <v>9</v>
      </c>
      <c r="H7" s="8">
        <v>29.01</v>
      </c>
      <c r="I7" s="8">
        <f>RANK(H7,$H$5:$H$52,1)</f>
        <v>7</v>
      </c>
      <c r="J7" s="8">
        <v>5.9</v>
      </c>
      <c r="K7" s="8">
        <f>RANK(J7,$J$5:$J$52)</f>
        <v>4</v>
      </c>
      <c r="L7" s="15">
        <f t="shared" si="0"/>
        <v>29</v>
      </c>
      <c r="M7" s="19" t="s">
        <v>23</v>
      </c>
    </row>
    <row r="8" spans="1:13" x14ac:dyDescent="0.25">
      <c r="A8" s="8">
        <v>4</v>
      </c>
      <c r="B8" s="7">
        <v>213</v>
      </c>
      <c r="C8" s="8" t="s">
        <v>32</v>
      </c>
      <c r="D8" s="8">
        <v>0</v>
      </c>
      <c r="E8" s="8">
        <f>RANK(D8,$D$5:$D$52)</f>
        <v>9</v>
      </c>
      <c r="F8" s="8">
        <v>2.85</v>
      </c>
      <c r="G8" s="8">
        <f>RANK(F8,$F$5:$F$52)</f>
        <v>7</v>
      </c>
      <c r="H8" s="8">
        <v>28.59</v>
      </c>
      <c r="I8" s="8">
        <f>RANK(H8,$H$5:$H$52,1)</f>
        <v>4</v>
      </c>
      <c r="J8" s="8">
        <v>5.04</v>
      </c>
      <c r="K8" s="8">
        <f>RANK(J8,$J$5:$J$52)</f>
        <v>8</v>
      </c>
      <c r="L8" s="15">
        <f t="shared" si="0"/>
        <v>28</v>
      </c>
      <c r="M8" s="19" t="s">
        <v>22</v>
      </c>
    </row>
    <row r="9" spans="1:13" x14ac:dyDescent="0.25">
      <c r="A9" s="8">
        <v>5</v>
      </c>
      <c r="B9" s="7">
        <v>274</v>
      </c>
      <c r="C9" s="8" t="s">
        <v>33</v>
      </c>
      <c r="D9" s="8">
        <v>12</v>
      </c>
      <c r="E9" s="8">
        <f>RANK(D9,$D$5:$D$52)</f>
        <v>1</v>
      </c>
      <c r="F9" s="8">
        <v>3</v>
      </c>
      <c r="G9" s="8">
        <f>RANK(F9,$F$5:$F$52)</f>
        <v>4</v>
      </c>
      <c r="H9" s="8">
        <v>28.28</v>
      </c>
      <c r="I9" s="8">
        <f>RANK(H9,$H$5:$H$52,1)</f>
        <v>2</v>
      </c>
      <c r="J9" s="8">
        <v>6.78</v>
      </c>
      <c r="K9" s="8">
        <f>RANK(J9,$J$5:$J$52)</f>
        <v>2</v>
      </c>
      <c r="L9" s="15">
        <f t="shared" si="0"/>
        <v>9</v>
      </c>
      <c r="M9" s="19" t="s">
        <v>17</v>
      </c>
    </row>
    <row r="10" spans="1:13" x14ac:dyDescent="0.25">
      <c r="A10" s="8">
        <v>6</v>
      </c>
      <c r="B10" s="7">
        <v>293</v>
      </c>
      <c r="C10" s="8" t="s">
        <v>34</v>
      </c>
      <c r="D10" s="8">
        <v>1</v>
      </c>
      <c r="E10" s="8">
        <f>RANK(D10,$D$5:$D$52)</f>
        <v>6</v>
      </c>
      <c r="F10" s="8">
        <v>2.95</v>
      </c>
      <c r="G10" s="8">
        <f>RANK(F10,$F$5:$F$52)</f>
        <v>6</v>
      </c>
      <c r="H10" s="8">
        <v>30.24</v>
      </c>
      <c r="I10" s="8">
        <f>RANK(H10,$H$5:$H$52,1)</f>
        <v>9</v>
      </c>
      <c r="J10" s="8">
        <v>5.25</v>
      </c>
      <c r="K10" s="8">
        <f>RANK(J10,$J$5:$J$52)</f>
        <v>5</v>
      </c>
      <c r="L10" s="15">
        <f t="shared" si="0"/>
        <v>26</v>
      </c>
      <c r="M10" s="19" t="s">
        <v>21</v>
      </c>
    </row>
    <row r="11" spans="1:13" x14ac:dyDescent="0.25">
      <c r="A11" s="8">
        <v>7</v>
      </c>
      <c r="B11" s="7">
        <v>203</v>
      </c>
      <c r="C11" s="8" t="s">
        <v>35</v>
      </c>
      <c r="D11" s="8">
        <v>4</v>
      </c>
      <c r="E11" s="8">
        <f>RANK(D11,$D$5:$D$52)</f>
        <v>4</v>
      </c>
      <c r="F11" s="8">
        <v>2.76</v>
      </c>
      <c r="G11" s="8">
        <f>RANK(F11,$F$5:$F$52)</f>
        <v>8</v>
      </c>
      <c r="H11" s="8">
        <v>30.49</v>
      </c>
      <c r="I11" s="8">
        <f>RANK(H11,$H$5:$H$52,1)</f>
        <v>10</v>
      </c>
      <c r="J11" s="8">
        <v>4.91</v>
      </c>
      <c r="K11" s="8">
        <f>RANK(J11,$J$5:$J$52)</f>
        <v>9</v>
      </c>
      <c r="L11" s="15">
        <f t="shared" si="0"/>
        <v>31</v>
      </c>
      <c r="M11" s="19" t="s">
        <v>24</v>
      </c>
    </row>
    <row r="12" spans="1:13" x14ac:dyDescent="0.25">
      <c r="A12" s="8">
        <v>8</v>
      </c>
      <c r="B12" s="7">
        <v>226</v>
      </c>
      <c r="C12" s="8" t="s">
        <v>36</v>
      </c>
      <c r="D12" s="8">
        <v>1</v>
      </c>
      <c r="E12" s="8">
        <f>RANK(D12,$D$5:$D$52)</f>
        <v>6</v>
      </c>
      <c r="F12" s="8">
        <v>2.41</v>
      </c>
      <c r="G12" s="8">
        <f>RANK(F12,$F$5:$F$52)</f>
        <v>12</v>
      </c>
      <c r="H12" s="8">
        <v>31.9</v>
      </c>
      <c r="I12" s="8">
        <f>RANK(H12,$H$5:$H$52,1)</f>
        <v>12</v>
      </c>
      <c r="J12" s="8">
        <v>3.71</v>
      </c>
      <c r="K12" s="8">
        <f>RANK(J12,$J$5:$J$52)</f>
        <v>11</v>
      </c>
      <c r="L12" s="15">
        <f t="shared" si="0"/>
        <v>41</v>
      </c>
      <c r="M12" s="19" t="s">
        <v>27</v>
      </c>
    </row>
    <row r="13" spans="1:13" x14ac:dyDescent="0.25">
      <c r="A13" s="8">
        <v>9</v>
      </c>
      <c r="B13" s="7">
        <v>290</v>
      </c>
      <c r="C13" s="8" t="s">
        <v>58</v>
      </c>
      <c r="D13" s="8">
        <v>6</v>
      </c>
      <c r="E13" s="8">
        <f>RANK(D13,$D$5:$D$52)</f>
        <v>2</v>
      </c>
      <c r="F13" s="8">
        <v>3.09</v>
      </c>
      <c r="G13" s="8">
        <f>RANK(F13,$F$5:$F$52)</f>
        <v>3</v>
      </c>
      <c r="H13" s="8">
        <v>28.44</v>
      </c>
      <c r="I13" s="8">
        <f>RANK(H13,$H$5:$H$52,1)</f>
        <v>3</v>
      </c>
      <c r="J13" s="8">
        <v>5.24</v>
      </c>
      <c r="K13" s="8">
        <f>RANK(J13,$J$5:$J$52)</f>
        <v>6</v>
      </c>
      <c r="L13" s="15">
        <f t="shared" si="0"/>
        <v>14</v>
      </c>
      <c r="M13" s="19" t="s">
        <v>18</v>
      </c>
    </row>
    <row r="14" spans="1:13" x14ac:dyDescent="0.25">
      <c r="A14" s="8">
        <v>11</v>
      </c>
      <c r="B14" s="7">
        <v>269</v>
      </c>
      <c r="C14" s="8" t="s">
        <v>37</v>
      </c>
      <c r="D14" s="8">
        <v>0</v>
      </c>
      <c r="E14" s="8">
        <f>RANK(D14,$D$5:$D$52)</f>
        <v>9</v>
      </c>
      <c r="F14" s="8">
        <v>2.97</v>
      </c>
      <c r="G14" s="8">
        <f>RANK(F14,$F$5:$F$52)</f>
        <v>5</v>
      </c>
      <c r="H14" s="8">
        <v>28.71</v>
      </c>
      <c r="I14" s="8">
        <f>RANK(H14,$H$5:$H$52,1)</f>
        <v>5</v>
      </c>
      <c r="J14" s="8">
        <v>5.18</v>
      </c>
      <c r="K14" s="8">
        <f>RANK(J14,$J$5:$J$52)</f>
        <v>7</v>
      </c>
      <c r="L14" s="15">
        <f t="shared" si="0"/>
        <v>26</v>
      </c>
      <c r="M14" s="19" t="s">
        <v>20</v>
      </c>
    </row>
    <row r="15" spans="1:13" x14ac:dyDescent="0.25">
      <c r="A15" s="8">
        <v>12</v>
      </c>
      <c r="B15" s="7">
        <v>224</v>
      </c>
      <c r="C15" s="8" t="s">
        <v>42</v>
      </c>
      <c r="D15" s="8">
        <v>5</v>
      </c>
      <c r="E15" s="8">
        <f>RANK(D15,$D$5:$D$52)</f>
        <v>3</v>
      </c>
      <c r="F15" s="8">
        <v>2.63</v>
      </c>
      <c r="G15" s="8">
        <f>RANK(F15,$F$5:$F$52)</f>
        <v>11</v>
      </c>
      <c r="H15" s="8">
        <v>28.96</v>
      </c>
      <c r="I15" s="8">
        <f>RANK(H15,$H$5:$H$52,1)</f>
        <v>6</v>
      </c>
      <c r="J15" s="8">
        <v>3.27</v>
      </c>
      <c r="K15" s="8">
        <f>RANK(J15,$J$5:$J$52)</f>
        <v>12</v>
      </c>
      <c r="L15" s="15">
        <f t="shared" si="0"/>
        <v>32</v>
      </c>
      <c r="M15" s="19" t="s">
        <v>25</v>
      </c>
    </row>
    <row r="16" spans="1:13" x14ac:dyDescent="0.25">
      <c r="A16" s="8">
        <v>13</v>
      </c>
      <c r="B16" s="7">
        <v>255</v>
      </c>
      <c r="C16" s="8" t="s">
        <v>55</v>
      </c>
      <c r="D16" s="8">
        <v>0</v>
      </c>
      <c r="E16" s="8">
        <f>RANK(D16,$D$5:$D$52)</f>
        <v>9</v>
      </c>
      <c r="F16" s="8">
        <v>2.66</v>
      </c>
      <c r="G16" s="8">
        <f>RANK(F16,$F$5:$F$52)</f>
        <v>10</v>
      </c>
      <c r="H16" s="8">
        <v>31.86</v>
      </c>
      <c r="I16" s="8">
        <f>RANK(H16,$H$5:$H$52,1)</f>
        <v>11</v>
      </c>
      <c r="J16" s="8">
        <v>3.73</v>
      </c>
      <c r="K16" s="8">
        <f>RANK(J16,$J$5:$J$52)</f>
        <v>10</v>
      </c>
      <c r="L16" s="15">
        <f t="shared" si="0"/>
        <v>40</v>
      </c>
      <c r="M16" s="19" t="s">
        <v>26</v>
      </c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21"/>
    </row>
    <row r="18" spans="1:1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Rez Bz</vt:lpstr>
      <vt:lpstr>Rez Bm</vt:lpstr>
      <vt:lpstr>Rez Cz</vt:lpstr>
      <vt:lpstr>Rez Cm</vt:lpstr>
      <vt:lpstr>Rez Dz</vt:lpstr>
      <vt:lpstr>Rez Dm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2018-01-09T06:50:09Z</dcterms:modified>
</cp:coreProperties>
</file>