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ileserv\Iepirkumi\2018_Iepirkumi\2018_01_Terpu_susana\"/>
    </mc:Choice>
  </mc:AlternateContent>
  <bookViews>
    <workbookView xWindow="120" yWindow="135" windowWidth="19440" windowHeight="11760"/>
  </bookViews>
  <sheets>
    <sheet name="Marupe_vidusskola" sheetId="6" r:id="rId1"/>
    <sheet name="Mārupes_kultūras_nams" sheetId="7" r:id="rId2"/>
    <sheet name="Marupes_pamatskola_pirmskola" sheetId="8" r:id="rId3"/>
    <sheet name="Marzemite" sheetId="9" r:id="rId4"/>
  </sheets>
  <definedNames>
    <definedName name="_xlnm.Print_Titles" localSheetId="0">Marupe_vidusskola!$5:$5</definedName>
  </definedNames>
  <calcPr calcId="152511"/>
</workbook>
</file>

<file path=xl/calcChain.xml><?xml version="1.0" encoding="utf-8"?>
<calcChain xmlns="http://schemas.openxmlformats.org/spreadsheetml/2006/main">
  <c r="G10" i="9" l="1"/>
  <c r="G6" i="9"/>
  <c r="G7" i="9"/>
  <c r="G8" i="9"/>
  <c r="G9" i="9"/>
  <c r="G5" i="9"/>
  <c r="F21" i="8"/>
  <c r="F20" i="8"/>
  <c r="F19" i="8"/>
  <c r="G16" i="8"/>
  <c r="G14" i="8"/>
  <c r="G15" i="8"/>
  <c r="G13" i="8"/>
  <c r="G9" i="8"/>
  <c r="G7" i="8"/>
  <c r="G8" i="8"/>
  <c r="G6" i="8"/>
  <c r="H74" i="7"/>
  <c r="H56" i="7"/>
  <c r="H45" i="7"/>
  <c r="H27" i="7"/>
  <c r="H6" i="7"/>
  <c r="H7" i="7"/>
  <c r="H10" i="7" s="1"/>
  <c r="H88" i="7" s="1"/>
  <c r="H95" i="7"/>
  <c r="H94" i="7"/>
  <c r="H89" i="7"/>
  <c r="H85" i="7"/>
  <c r="H80" i="7"/>
  <c r="H75" i="7"/>
  <c r="H93" i="7" s="1"/>
  <c r="H69" i="7"/>
  <c r="H92" i="7" s="1"/>
  <c r="H57" i="7"/>
  <c r="H58" i="7"/>
  <c r="H59" i="7"/>
  <c r="H60" i="7"/>
  <c r="H61" i="7"/>
  <c r="H62" i="7"/>
  <c r="H63" i="7"/>
  <c r="H64" i="7"/>
  <c r="H65" i="7"/>
  <c r="H66" i="7"/>
  <c r="H67" i="7"/>
  <c r="H68" i="7"/>
  <c r="H52" i="7"/>
  <c r="H91" i="7" s="1"/>
  <c r="H46" i="7"/>
  <c r="H47" i="7"/>
  <c r="H48" i="7"/>
  <c r="H49" i="7"/>
  <c r="H50" i="7"/>
  <c r="H51" i="7"/>
  <c r="H39" i="7"/>
  <c r="H90" i="7" s="1"/>
  <c r="H28" i="7"/>
  <c r="H29" i="7"/>
  <c r="H30" i="7"/>
  <c r="H31" i="7"/>
  <c r="H32" i="7"/>
  <c r="H33" i="7"/>
  <c r="H34" i="7"/>
  <c r="H35" i="7"/>
  <c r="H36" i="7"/>
  <c r="H37" i="7"/>
  <c r="H38" i="7"/>
  <c r="H21" i="7"/>
  <c r="H18" i="7"/>
  <c r="H19" i="7"/>
  <c r="H20" i="7"/>
  <c r="H17" i="7"/>
  <c r="H8" i="7"/>
  <c r="H9" i="7"/>
  <c r="G11" i="6"/>
  <c r="G6" i="6"/>
  <c r="G7" i="6"/>
  <c r="G8" i="6"/>
  <c r="G10" i="6"/>
  <c r="G9" i="6"/>
  <c r="H96" i="7" l="1"/>
</calcChain>
</file>

<file path=xl/sharedStrings.xml><?xml version="1.0" encoding="utf-8"?>
<sst xmlns="http://schemas.openxmlformats.org/spreadsheetml/2006/main" count="366" uniqueCount="190">
  <si>
    <t>Nr.</t>
  </si>
  <si>
    <t>Iepirkuma priekšmets</t>
  </si>
  <si>
    <t>Pretendenta tehniskais piedāvājums</t>
  </si>
  <si>
    <t>Piedāvātā cena par vienu vienību EUR bez PVN</t>
  </si>
  <si>
    <t>Piedāvātā cena par apjomu Eur bez PVN</t>
  </si>
  <si>
    <t>1.</t>
  </si>
  <si>
    <t>2.</t>
  </si>
  <si>
    <t>3.</t>
  </si>
  <si>
    <t>4.</t>
  </si>
  <si>
    <t>5.</t>
  </si>
  <si>
    <t xml:space="preserve">Valmieras brunči, svītroti dažādu krāsu strīpas (sarkana - dzeltenīga - tumši zila - pelēka - zaļa). </t>
  </si>
  <si>
    <t xml:space="preserve">Ņieburs (pieskaņotā tumši zilā krāsā) </t>
  </si>
  <si>
    <t>Zēnu kakla lakatiņi</t>
  </si>
  <si>
    <t>Zēnu bikses</t>
  </si>
  <si>
    <t>Zēnu vestes</t>
  </si>
  <si>
    <t>Darināts no vilnas auduma, svītrots, kupli. Tonis tiks saskaņots ar pasūtītāju līguma izpildes laikā. Jostas vietā pamīšus pārliekama aizdare ar 2 pogām (iekšējā un ārējā poga). Garums un platums jāsaskaņo ar pasūtītāju.</t>
  </si>
  <si>
    <t>Darināta no vilnas vai pusvilnas, zilā krāsā, garums pāri brunču augšējai malai, aizmugurē “austiņas” (“austiņu” odere sarkanā krāsā”). Kokvilnas odere, aizdare ar pogām vienā rindā. Krāsas jāsaskaņo ar pasūtītāju.</t>
  </si>
  <si>
    <t>Trīstūrveida zīda auduma lakatiņš. Auduma krāsa tiks saskaņota līguma izpildes laikā.</t>
  </si>
  <si>
    <t>Pusvilnas auduma, garās, tautiskā piegriezuma bikses, ar regulējamu jostas vietu ar lencēm (lences var piespraust vai noņemt, piestiprinās piepogājot). Krāsa pelēcīgi brūna, tā tiks saskaņota līguma izpildes laikā.</t>
  </si>
  <si>
    <t xml:space="preserve">Pusvilnas auduma, oderēta. Plecu daļas vīles regulējamas. Aizmugures jostiņa sasienama, radot iespēju vestes platumu mainīt. Krāsa jāsaskaņo ar pasūtītāju. </t>
  </si>
  <si>
    <t>Skaits (gab.)</t>
  </si>
  <si>
    <t>Tehniskais - finanšu piedāvājums</t>
  </si>
  <si>
    <t>Pasūtītāja prasības</t>
  </si>
  <si>
    <t>Tērpu izgatavošana un piegāde Mārupes vidusskolai</t>
  </si>
  <si>
    <t>Tērpu izgatavošana un piegāde Mārupes kultūras namam</t>
  </si>
  <si>
    <t>Balta dekoratīva sieviešu blūze</t>
  </si>
  <si>
    <t>Apakšsvārki</t>
  </si>
  <si>
    <t>Svārki</t>
  </si>
  <si>
    <t>Josta</t>
  </si>
  <si>
    <t>Mārupes novada Skultes senioru ansamblis “SKULTES MEŽĀBELE”</t>
  </si>
  <si>
    <t>Augumam pieguloša blūze. Piedurkņu garums ¾., piedurknes gals nolocīts (skatīt attēlu Nr. 1), bez aproces ar horizontāli uzšūtām dekoratīvām 3 (trīs) lentām (skatīt attēlu Nr. 2) no pleca līdz elkonim. Pazemināta plecu daļa- kimono tipa (skatīt attēlu Nr. 3). Stāvapkakle (platāka, augstākā, kā attēlā Nr. 1) ar izšūtu dekoratīvu lenti, kā piedurknēm. Krūšu izgriezums- iegriezums ar dekoratīvu elementu uzšuvēm (tām pašām, lentām kuras iestrādātas piedurknēs.</t>
  </si>
  <si>
    <t>¼ no saules svārku griezuma, ar gumiju jostas vietām, garums, katram individuāls t.i. līdz potītēm (skatīt attēlu Nr. 4)</t>
  </si>
  <si>
    <t>Pamata audums sastāv no pusvilnas, viskozes vai kostīmauduma, ar lielām rūtīm, zaļi, sarkani, dzeltenos toņos (līdzīgi kā attēlā Nr. 4). Svārki ar paaugstinātu jostas daļu, vidukļa līmenī sakrokoti ar gumijas diegu. Apakšējai malai uzšūta dekoratīva lenta var būt vienāda ar blūzes apdares lentu.</t>
  </si>
  <si>
    <t>Uz blūzes auduma uzšūta dekoratīva lenta, saskaņojot to ar blūzes vai svārku apakšmalas dekoratīvo lenti (skatīt attēlu Nr. 4). katram pēc individuāla garuma. Aizmugurē sasienama ar šņorēm no balta kokvilnas auduma.</t>
  </si>
  <si>
    <t>Kopā:</t>
  </si>
  <si>
    <t>Attēls Nr. 1</t>
  </si>
  <si>
    <t>Attēls Nr. 2</t>
  </si>
  <si>
    <t>Attēls Nr. 4</t>
  </si>
  <si>
    <t>Sieviešu alternatīvais tautas tērps</t>
  </si>
  <si>
    <t>Vīriešu alternatīvais tautas tērps</t>
  </si>
  <si>
    <t>Sieviešu un vīriešu T-krekls</t>
  </si>
  <si>
    <t>Trikotāžas krekli</t>
  </si>
  <si>
    <t>Kokvilnas auduma t-krekli ar apdruku.</t>
  </si>
  <si>
    <t>Pieguļoši trikotāžas krekli baltā krāsā, kas paredzēti valkāšanai vasarā.</t>
  </si>
  <si>
    <t>Esošo stilizēto lina tautas tērpu papildināšana!
Skatīt attēlu Nr. 1
Lina kleitas ar dekoratīvām (apdrukātām) aprocēm un dekoratīvām (apdrukātām) jostām. Kleita apjomīga un gara, nebalinātā un dabīgā lina krāsā. Josta - lina auduma pamatne, platums apmēram 15-20cm, garums līdz 90cm atkarībā no valkātājas individuālā vidukļa apkārtmēra, apdruka  sietspiedē sarkanā krāsā pa pilnu virsmas laukumu, drukas krāsa silti  sarkana, grafiskais dizains pieskaņots kolektīva rīcībā jau esošiem  tērpiem un aproces - lina auduma pamatne, augstums 15-20cm, platums 25-30cm, apdruka sietspiedē sarkanā krāsā pa pilnu virsmas laukumu, drukas krāsa silti sarkana, grafiskais dizains pieskaņots kolektīva rīcībā jau esošiem tērpiem</t>
  </si>
  <si>
    <t>Esošo stilizēto lina tautas tērpu papildināšana! Skatīt attēlu Nr. 2. Lina krekls un dekoratīvas (apdrukātas) vestes. Pelēkas auduma bikses.</t>
  </si>
  <si>
    <t>6.</t>
  </si>
  <si>
    <t>7.</t>
  </si>
  <si>
    <t>8.</t>
  </si>
  <si>
    <t xml:space="preserve">Kopā: </t>
  </si>
  <si>
    <t>Attēls Nr.2</t>
  </si>
  <si>
    <t>Sieviešu tautas tērpa blūze</t>
  </si>
  <si>
    <t>Sieviešu tautas tērpa ņieburs</t>
  </si>
  <si>
    <t>Sieviešu tautas tērpa svārki</t>
  </si>
  <si>
    <t>Tautas tērpa sievas troņa cepure</t>
  </si>
  <si>
    <t>Vīriešu tautas tērpa krekls</t>
  </si>
  <si>
    <t>Vīriešu tautas tērpa veste</t>
  </si>
  <si>
    <t>Vīriešu tautas tērpa bikses</t>
  </si>
  <si>
    <t>Vīriešu tautas tērpa lakatiņš</t>
  </si>
  <si>
    <t>Sieviešu koncerttērpu žakete</t>
  </si>
  <si>
    <t>Sieviešu koncerttērpu svārki</t>
  </si>
  <si>
    <t>Vīriešu koncerttērpu tauriņš</t>
  </si>
  <si>
    <t>9.</t>
  </si>
  <si>
    <t>10.</t>
  </si>
  <si>
    <t>11.</t>
  </si>
  <si>
    <t>12.</t>
  </si>
  <si>
    <t>13.</t>
  </si>
  <si>
    <t>14.</t>
  </si>
  <si>
    <t>15.</t>
  </si>
  <si>
    <t>16.</t>
  </si>
  <si>
    <t>17.</t>
  </si>
  <si>
    <t>18.</t>
  </si>
  <si>
    <t>19.</t>
  </si>
  <si>
    <t>20.</t>
  </si>
  <si>
    <t>Esošo tautas tērpu papildināšana! Lina audums, tunikveida piegriezums ar virsūšūtiem uzplečiem un atlokāmu apkakli.</t>
  </si>
  <si>
    <t>Esošo tautas tērpu papildināšana! Pusvilnas audums, viskozes odere, aizdare ar pogām, krāsas pieskaņotas kolektīva jau īpašumā esošajiem tērpiem.</t>
  </si>
  <si>
    <t>Esošo tautas tērpu papildināšana! Kokvilnas audi, vilnas velki, trinītī austs svītru raksts atbilstoši kolektīva īpašumā jau esošajiem tērpiem, viduklī kārtoti ielocēs, kuplums 3 (trīs) metri, aizdare ar 2 (divām) pogām</t>
  </si>
  <si>
    <t>Esošo tautas tērpu papildināšana! Lina vai kokvilnas audums, gar priekšējo malu mežģīne, pakauša daļā savelkama ar tunelī ievērtu auklu.</t>
  </si>
  <si>
    <t>Jaukta sastāva kokvilnas audums, tunikveida piegriezums, atlokāma apkakle</t>
  </si>
  <si>
    <t>Pusvilnas audums, viskozes odere, aizdare ar pogām, krāsa pieskaņota kolektīva īpašumā jau esošiem tērpiem</t>
  </si>
  <si>
    <t>Pusvilnas audums, aizdare ar 4 pogām sānā, kokvilnas odere. Materiāla tonis un faktūra maksimāli saskaņota ar kolektīva īpašumā esošiem tērpiem. Sīkākas detaļas jāsaskaņo ar kontaktpersonu</t>
  </si>
  <si>
    <t>Trīsstūrveida, dažādās krāsās, garās malas izmērs vismaz 120 cm.</t>
  </si>
  <si>
    <t>Esošo tērpu papildināšana! Šūta no stingra auduma bez oderes. Siluets veidots imitējot frakas piegriezumu. Aizdares līnija – asimetriska. Augšējais, labējais stūris pagarināts. Aizdare – pogas. Apkakle – stāvkrāga. Piedurkņu garums – ¾. Piegrieztne veidota pamatojoties uz augumu specifikācijām – priekšas detaļas piegriežot vai nu ar krūšu un vidus iešuvēm, vai piegriežot reljefu. Skatīt attēlu Nr. 1 un attēlu Nr. 2</t>
  </si>
  <si>
    <t>Esošo tērpu papildināšana! Šūti no stingra, krītoša auduma. Siluets – zvanveida. Bez oderes. Aizdare – rāvējslēdzējs. Skatīt attēlu Nr. 1 un attēlu Nr. 2</t>
  </si>
  <si>
    <t>Esošo tērpu papildināšana! Stingra auduma šūts tauriņš. Skatīt attēlu Nr. 2.</t>
  </si>
  <si>
    <t>Sieviešu garais krekls (kleita)</t>
  </si>
  <si>
    <t>Vīriešu krekls</t>
  </si>
  <si>
    <t>Sieviešu kāju auti</t>
  </si>
  <si>
    <t>Vīriešu kāju auti</t>
  </si>
  <si>
    <t>Sieviešu sietavas (rokām un kājām)</t>
  </si>
  <si>
    <t>21.</t>
  </si>
  <si>
    <t>22.</t>
  </si>
  <si>
    <t>23.</t>
  </si>
  <si>
    <t>24.</t>
  </si>
  <si>
    <t>25.</t>
  </si>
  <si>
    <t>Vīriešu sietavas
(rokām un kājām)</t>
  </si>
  <si>
    <t>Sieviešu josta</t>
  </si>
  <si>
    <t>26.</t>
  </si>
  <si>
    <t>27.</t>
  </si>
  <si>
    <t>12 pāri rokām 12 pāri kājām</t>
  </si>
  <si>
    <t>Lina audums vēsi gaišpelēkos toņos. Kleitai ir jābūt 2cm īsākai kā virskleitai. Kleitai nav paredzēti šķēlumi; apakšējā daļa ir platināta ar trijstūrveida iešuvēm. Nav atļauts izmantot baltus un krāsainus auduma toņus. Precīzi kleitas toņi katram kolektīvam un auduma paraugs tiks saskaņots ar pasūtītāju.</t>
  </si>
  <si>
    <t>Lina audums vēsi gaišpelēkos toņos. Krekls ir 2cm īsāks par vesti. Precīzi krekla toņi katram kolektīvam un auduma paraugs tiks saskaņots ar pasūtītāju.</t>
  </si>
  <si>
    <t>0,4 x 2m (katrs) pelēkos "vadmalas - maisa auduma" krāsu toņos. Neizmantot baltus, tumši zilus vai brūnus auduma toņus.</t>
  </si>
  <si>
    <t>0,4 x 2m pelēkos "vadmalas- maisa auduma" krāsu toņos. Neizmantot baltus, tumši zilus vai brūnus auduma toņus.</t>
  </si>
  <si>
    <t>Tumšbrūnos vai tumšzilos toņos 1-1,5cm platas ādas jostas; celotas jostas; jostas pītas no dzīpariem; šauras tautiskās jostas.</t>
  </si>
  <si>
    <t>Sieviešu sietavas
(rokām un kājām)</t>
  </si>
  <si>
    <t>Vīriešu josta</t>
  </si>
  <si>
    <t>Saktas</t>
  </si>
  <si>
    <t>Sieviešu garais krekls</t>
  </si>
  <si>
    <t>Vīriešu bikses</t>
  </si>
  <si>
    <t>Sieviešu un vīriešu jaka</t>
  </si>
  <si>
    <t>Sieviešu brunči</t>
  </si>
  <si>
    <t>Sieviešu ņieburi</t>
  </si>
  <si>
    <t>28.</t>
  </si>
  <si>
    <t>29.</t>
  </si>
  <si>
    <t>30.</t>
  </si>
  <si>
    <t>31.</t>
  </si>
  <si>
    <t>32.</t>
  </si>
  <si>
    <t>33.</t>
  </si>
  <si>
    <t>34.</t>
  </si>
  <si>
    <t>35.</t>
  </si>
  <si>
    <t>36.</t>
  </si>
  <si>
    <t>37.</t>
  </si>
  <si>
    <t>38.</t>
  </si>
  <si>
    <t>39.</t>
  </si>
  <si>
    <t>40.</t>
  </si>
  <si>
    <t>0,4 x 2m (katrs) pelēkos "vadmalas - maisa auduma" krāsu toņos. Nav atļauts izmantot baltus, tumši zilus vai brūnus auduma toņus.</t>
  </si>
  <si>
    <t>0,4 x 2m pelēkos "vadmalas- maisa auduma" krāsu toņos. Nav atļauts izmantot baltus, tumši zilus vai brūnus auduma toņus.</t>
  </si>
  <si>
    <t>Ādas josta ne platāka par 5cm.</t>
  </si>
  <si>
    <t>Sakta, ko sprauž pie krekla. Ārējais diametrs no 3,5cm. līdz 8,5cm, to precizēs Pasūtītājs pie piegādes.</t>
  </si>
  <si>
    <t>Vidēji pelēkos vai gaiši pelēkos vēsas nokrāsas toņu etnogrāfiskā tautas tērpa bikses (bez rakstiem/svītrām). Ir pieļaujams lietot lina auduma bikses vidēji pelēkos vai gaišāk pelēkos vēsas nokrāsas toņos.</t>
  </si>
  <si>
    <t>Kokvilnas audi, vilnas velki, trinītī austs svītru raksts atbilstoši kolektīva īpašumā jau esošajiem tērpiem, viduklī kārtoti ielocēs, kuplums 3,5 metri , aizdare ar 2 (divām) pogām</t>
  </si>
  <si>
    <t>Pusvilnas audums, viskozes odere, aizdare ar pogām, krāsas saskaņos ar Pasūtītāju.</t>
  </si>
  <si>
    <t>Mārupes kultūras nama ADMINISTRĀCIJA</t>
  </si>
  <si>
    <t>Sieviešu lina kleita</t>
  </si>
  <si>
    <t>Vīriešu linu žakete</t>
  </si>
  <si>
    <t>41.</t>
  </si>
  <si>
    <t>42.</t>
  </si>
  <si>
    <t>Brīvi krītoša lina kleita ar ¾ piedurknēm un  dekoratīvu apdari. Krāsa un modelis, tiks saskaņots ar Pasūtītāju.</t>
  </si>
  <si>
    <t>Brīva, stilizēta linu žakete ar dekoratīvu apdari.</t>
  </si>
  <si>
    <t>43.</t>
  </si>
  <si>
    <t>44.</t>
  </si>
  <si>
    <t>Sieviešu lina kleita ar jostu</t>
  </si>
  <si>
    <t>100% apstrādāta lina kleita vai jaukta sastāva materiāls. Pelēkas krāsas tonis, kurš tiks saskaņots izpildes laikā. Gara (līdz zemei), brīvi krītoša un kupla (vidus daļā mazas faltītes) linu kleitai ¾ piedurknes. Aizdare aizmugurē ar rāvējslēdzēju. Piegriezuma nianses jāsaskaņo ar Pasūtītāju, jāveic modeļa korekcija ar atbilstoši dažādu figūru īpatnībām). Josta, austa rakstaina, vilna, kokvilna. Ja iespējams, ar Mārupes novada rakstu elementiem.</t>
  </si>
  <si>
    <t>Sieviešu lina kleita ar dekoratīvu vesti</t>
  </si>
  <si>
    <t>100% apstrādāta lina kleita vai jaukta sastāva materiāls. Pelēkas krāsas tonis, kurš tiks saskaņots izpildes laikā. Gara (līdz zemei), brīvi krītoša un kupla (vidus daļā mazas faltītes) linu kleitai ¾ piedurknes. Piegriezuma nianses jāsaskaņo ar Pasūtītāju, jāveic modeļa korekcija ar atbilstoši dažādu figūru īpatnībām). Un veste, kā dekoratīvs akcents, ko var uzvilkt pa virsu kleitai, paspilgtinot lina kleitu. Krāsa un modelis, tiks saskaņots ar Pasūtītāju.</t>
  </si>
  <si>
    <t>Mārupes kultūras nama jauktais koris "MĀRUPE"</t>
  </si>
  <si>
    <t>Mārupes kultūras nama jauniešu deju kolektīvs "MĀRUPE"</t>
  </si>
  <si>
    <t>Mārupes kultūras nama vidējās paaudzes deju kolektīvs "MĀRUPIEŠI"</t>
  </si>
  <si>
    <t>Mārupes Kultūras nama vokālais sieviešu ansamblis "DZELDE"</t>
  </si>
  <si>
    <t>Mārupes kutūras nama vokālais sieviešu(senioru) ansamblis "PĪLĀDZIS"</t>
  </si>
  <si>
    <t>Mārupes kultūras nama jauktais koris "UNIVERSUM"</t>
  </si>
  <si>
    <t>KOPĀ</t>
  </si>
  <si>
    <t>Ņieburs</t>
  </si>
  <si>
    <t>Veste</t>
  </si>
  <si>
    <t>Puišu bikses</t>
  </si>
  <si>
    <t>Darināts no fabrikas auduma, garums līdz brunču augšējai malai, aizmugurē “austiņas” (“austiņu” odere sarkanā krāsā”). Kokvilnas odere, aizdare ar pogām vienā rindā. Plecu sānu vīles regulējamas. Krāsa jāsaskaņo ar pasūtītāju.</t>
  </si>
  <si>
    <t>V veida kakla izgriezums. Vestes priekša-(gobelēns, pusvilna, žakards). Aizmugurē fabrikas audums. Plecu daļas vīles regulējamas. Vienrindu pogājums ar 4-6 pogām. Aizmugures jostiņa sasienama, radot iespēju vestes platumu mainīt. Krāsas un raksts jāsaskaņo ar pasūtītāju.</t>
  </si>
  <si>
    <t>Garās bikses. Mugurpusē ievērta gumija. Tautiskā piegriezuma bikses, ar regulējamu jostas vietu ar lencēm - lencēm abos galos izveidoti pogcaurumi (lences var brīvi piepogāt vai noņemt), fabrikas audums bez elastāna, aizdare ar pogām. Apakšmala apstrādāta pret iziršanu, atšūta ar roku. Krāsa, audums un raksts jāsaskaņo ar pasūtītāju.</t>
  </si>
  <si>
    <t>Tērpu izgatavošana un piegāde Mārupes pamatskolai un Mārupes pamatskolas pirmskolai</t>
  </si>
  <si>
    <t>Mārupes pamatskola-skola</t>
  </si>
  <si>
    <t>Mārupes pamatskolas pirmskola</t>
  </si>
  <si>
    <t>Kleita</t>
  </si>
  <si>
    <t>Legingi</t>
  </si>
  <si>
    <t>Zēnu tauriņi</t>
  </si>
  <si>
    <t>Saules griezuma ļoti kupla kleita, paplatinājums sākas no kakla izgriezuma. Kakla izgriezums apaļš ar savilkumu. Muguras daļā rāvējslēdzējs un pogas. Piedurkņu garums - individuāli izvēlēts ¾ no piedurknes garuma. Divpusēji sašūta stingra, vienkrāsaina, sasienama josta, pieskaņotā tonī pie kleitas auduma. Kleitas garums - līdz ceļgaliem, ar katru individuāli saskaņot. Krāsu un audumu saskaņot ar pasūtītāju. Materiāls: Neburzīgs, viegls labi krītošs poliestera audums, ar krāsainu nošu rakstu. Izmērs :122 -130 cm. Kleitas attēls pircēja profilā pie Iepirkuma dokumentācijas ar nosaukumu “Kleita Mārupes pamatskolas pirmskolai”</t>
  </si>
  <si>
    <t>Krāsaini, koši meiteņu legingi, garums -¾, labi kopjami. Ar iestrādātu gumiju jostas vietā. Materiāls: kokvilnas trikotāža -50 %, elastāns -40%, poliesters -10%. Izmērs:122- 130 cm. Krāsu un izmēru skaitu saskaņot ar pasūtītāju.</t>
  </si>
  <si>
    <t>Kaklasaite-tauriņš no meiteņu kleitu auduma ar nošu apdruku. Stingrs izlīmētas dubultā savilktu audumu un uz gumijas ar aizdari sānos. Materiāls: poliesters. Izmērs :122 -130 cm</t>
  </si>
  <si>
    <t>Vijciema brunči meitenēm, svītroti dažādu krāsu strīpas (zaļa-pelēka- brūna-gaišāka zaļa – dzeltenīga-oranža)</t>
  </si>
  <si>
    <t>Puišu kakla lakatiņi</t>
  </si>
  <si>
    <t>Puišu bikses ar lencēm (ganiņu bikses)</t>
  </si>
  <si>
    <t>Puišu krekls</t>
  </si>
  <si>
    <t>Meiteņu blūze</t>
  </si>
  <si>
    <t>Darināts no vilnas auduma, svītrots, kupli. Tonis tiks saskaņots ar pasūtītāju līguma izpildes laikā. Jostas iekšpusē gumija ar pogcaurumiem. Aizdare ar pogu. (radot iespēju brunču vidukli mainīt). Garums 45 cm.</t>
  </si>
  <si>
    <t>Trīsstūrveida zīda auduma lakatiņš. Krāsas:16 gab salātkrāsas, 16 gab oranži. (krāsas pirms pasūtīšanas saskaņot)</t>
  </si>
  <si>
    <r>
      <t xml:space="preserve">Pusvilnas auduma, tautiskā piegriezuma bikses, Jostas iekšpusē gumija ar pogcaurumiem. Aizdare ar pogu. (radot iespēju bikšu vidukli mainīt). Bikses ar lencēm (lences var piespraust vai noņemt, piestiprinās piepogājot). </t>
    </r>
    <r>
      <rPr>
        <sz val="12"/>
        <color theme="1"/>
        <rFont val="Times New Roman"/>
        <family val="1"/>
        <charset val="186"/>
      </rPr>
      <t>Krāsa pelēka.</t>
    </r>
    <r>
      <rPr>
        <sz val="12"/>
        <color rgb="FF000000"/>
        <rFont val="Times New Roman"/>
        <family val="1"/>
        <charset val="186"/>
      </rPr>
      <t xml:space="preserve"> Izmēri: </t>
    </r>
    <r>
      <rPr>
        <sz val="12"/>
        <color theme="1"/>
        <rFont val="Times New Roman"/>
        <family val="1"/>
        <charset val="186"/>
      </rPr>
      <t>12 gab. (piecu gadu vecumam, augums 122), 4 gab. (sešu gadu vecumam, augums 128)</t>
    </r>
  </si>
  <si>
    <r>
      <t xml:space="preserve">Balts puslina audums, bez izšuvuma, ar apkakli, aprocēm. </t>
    </r>
    <r>
      <rPr>
        <sz val="12"/>
        <color rgb="FF000000"/>
        <rFont val="Times New Roman"/>
        <family val="1"/>
        <charset val="186"/>
      </rPr>
      <t xml:space="preserve">Skaits: </t>
    </r>
    <r>
      <rPr>
        <sz val="12"/>
        <color theme="1"/>
        <rFont val="Times New Roman"/>
        <family val="1"/>
        <charset val="186"/>
      </rPr>
      <t>12 gab.( piecu gadu vecumam, augums 122), 4 gab. (sešu gadu vecumam, augums 128)</t>
    </r>
  </si>
  <si>
    <r>
      <t xml:space="preserve">Balta, krekla auduma. Bez izšuvuma! </t>
    </r>
    <r>
      <rPr>
        <sz val="12"/>
        <color rgb="FF000000"/>
        <rFont val="Times New Roman"/>
        <family val="1"/>
        <charset val="186"/>
      </rPr>
      <t xml:space="preserve">Skaits: </t>
    </r>
    <r>
      <rPr>
        <sz val="12"/>
        <color theme="1"/>
        <rFont val="Times New Roman"/>
        <family val="1"/>
        <charset val="186"/>
      </rPr>
      <t>12 gab.(piecu gadu vecumam, augums 122), 4 gab. (sešu gadu vecumam, augums 128)</t>
    </r>
  </si>
  <si>
    <t>Tērpu izgatavošana un piegāde pirmskolas izglītības ietādei "Mārzemīte"</t>
  </si>
  <si>
    <t>Kapuce no dubulta auduma ar savelkamu auklu auduma pamatkrāsā un adītu lentu apkakles mugurpusē. Divas maisveida kabatas, jakas priekšpusē. Šaurs nosegts rāvējslēdzējs, kas uzlabo apdrukas iespējas</t>
  </si>
  <si>
    <t>Sietavas - (kāju ~2m katra, roku ~1,5m katra), 1-1,5cm platas pītas, vītas, celotas prievītes/ lentas - tumšpelēkas, brūnas, tumšzilas; lentas ar spīdīgu ieaustu metālisku diegu (brūnos/ bronzas toņos), vajag panākt rotu efektu, var izmantot arī ādu. Kājām un rokām var izmantot vienādas sietavas.</t>
  </si>
  <si>
    <t>Mērvienība (gab.)</t>
  </si>
  <si>
    <t>Skaits</t>
  </si>
  <si>
    <t>gab.</t>
  </si>
  <si>
    <t>Mērvienība (gab./pāri)</t>
  </si>
  <si>
    <t>pāri</t>
  </si>
  <si>
    <t>8 pāri rokām, 
8 pāri rokām</t>
  </si>
  <si>
    <t>(kāju∼2m katra, roku∼1,5m katra),1-1,5cm platas pītas, vītas, celotas prievītes/lentas - tumšpelēkas, brūnas, tumšzilas; lentas ar spīdīgu ieaustu metālisku diegu (brūnos/bronzas toņos),vajag panākt rotu efektu, var izmantot arī ādu. Kājām un rokām var izmantot vienādas sietavas.</t>
  </si>
  <si>
    <t>(kāju∼2m katra, roku∼1,5m katra), 1-1,5cm platas pītas, vītas, celotas prievītes/lentas - tumšpelēkas, brūnas, tumšzilas; lentas ar spīdīgu ieaustu metālisku diegu (brūnos/bronzas toņos),vajag panākt rotu efektu, var izmantot arī ādu. Kājām un rokām var izmantot vienādas sietavas.</t>
  </si>
  <si>
    <t xml:space="preserve">Skaits </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</si>
</sst>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theme="1"/>
      <name val="Calibri"/>
      <family val="2"/>
      <charset val="186"/>
      <scheme val="minor"/>
    </font>
    <font>
      <sz val="12"/>
      <color theme="1"/>
      <name val="Times New Roman"/>
      <family val="1"/>
      <charset val="186"/>
    </font>
    <font>
      <b/>
      <sz val="12"/>
      <color theme="1"/>
      <name val="Times New Roman"/>
      <family val="1"/>
      <charset val="186"/>
    </font>
    <font>
      <b/>
      <sz val="12"/>
      <color rgb="FF000000"/>
      <name val="Times New Roman"/>
      <family val="1"/>
      <charset val="186"/>
    </font>
    <font>
      <sz val="11"/>
      <color rgb="FF000000"/>
      <name val="Times New Roman"/>
      <family val="1"/>
      <charset val="186"/>
    </font>
    <font>
      <sz val="12"/>
      <color rgb="FF000000"/>
      <name val="Times New Roman"/>
      <family val="1"/>
      <charset val="186"/>
    </font>
    <font>
      <b/>
      <sz val="11"/>
      <color theme="1"/>
      <name val="Calibri"/>
      <family val="2"/>
      <charset val="186"/>
      <scheme val="minor"/>
    </font>
    <font>
      <sz val="11"/>
      <color theme="1"/>
      <name val="Times New Roman"/>
      <family val="1"/>
      <charset val="186"/>
    </font>
    <font>
      <sz val="12"/>
      <color rgb="FF333333"/>
      <name val="Times New Roman"/>
      <family val="1"/>
      <charset val="186"/>
    </font>
  </fonts>
  <fills count="3">
    <fill>
      <patternFill patternType="none"/>
    </fill>
    <fill>
      <patternFill patternType="gray125"/>
    </fill>
    <fill>
      <patternFill patternType="solid">
        <fgColor theme="0" tint="-0.14999847407452621"/>
        <bgColor indexed="64"/>
      </patternFill>
    </fill>
  </fills>
  <borders count="17">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99">
    <xf numFmtId="0" fontId="0" fillId="0" borderId="0" xfId="0"/>
    <xf numFmtId="0" fontId="1" fillId="0" borderId="0" xfId="0" applyFont="1"/>
    <xf numFmtId="4" fontId="2" fillId="0" borderId="1" xfId="0" applyNumberFormat="1" applyFont="1" applyBorder="1" applyAlignment="1">
      <alignment horizontal="center"/>
    </xf>
    <xf numFmtId="0" fontId="2" fillId="0" borderId="0" xfId="0" applyFont="1" applyAlignment="1">
      <alignment horizontal="center"/>
    </xf>
    <xf numFmtId="0" fontId="1" fillId="0" borderId="0" xfId="0" applyFont="1" applyAlignment="1">
      <alignment horizontal="center"/>
    </xf>
    <xf numFmtId="0" fontId="0" fillId="0" borderId="0" xfId="0" applyAlignment="1">
      <alignment horizontal="center"/>
    </xf>
    <xf numFmtId="0" fontId="0" fillId="0" borderId="0" xfId="0" applyAlignment="1">
      <alignment horizontal="left"/>
    </xf>
    <xf numFmtId="0" fontId="2" fillId="0" borderId="1" xfId="0" applyFont="1" applyBorder="1" applyAlignment="1">
      <alignment horizontal="right"/>
    </xf>
    <xf numFmtId="0" fontId="2" fillId="0" borderId="2" xfId="0" applyFont="1" applyBorder="1" applyAlignment="1">
      <alignment horizontal="right"/>
    </xf>
    <xf numFmtId="0" fontId="2" fillId="0" borderId="0" xfId="0" applyFont="1" applyAlignment="1">
      <alignment horizontal="center" wrapText="1"/>
    </xf>
    <xf numFmtId="0" fontId="1" fillId="0" borderId="0" xfId="0" applyFont="1" applyAlignment="1">
      <alignment horizontal="left"/>
    </xf>
    <xf numFmtId="0" fontId="1" fillId="0" borderId="3" xfId="0" applyFont="1" applyBorder="1" applyAlignment="1">
      <alignment horizontal="left" vertical="center" wrapText="1"/>
    </xf>
    <xf numFmtId="0" fontId="0" fillId="0" borderId="0" xfId="0" applyAlignment="1">
      <alignment horizontal="center" vertical="center"/>
    </xf>
    <xf numFmtId="0" fontId="2" fillId="0" borderId="0" xfId="0" applyFont="1" applyAlignment="1">
      <alignment horizontal="center" vertical="center"/>
    </xf>
    <xf numFmtId="0" fontId="0" fillId="0" borderId="4" xfId="0" applyBorder="1"/>
    <xf numFmtId="0" fontId="1" fillId="0" borderId="4" xfId="0" applyFont="1" applyBorder="1" applyAlignment="1">
      <alignment horizontal="left" vertical="center" wrapText="1"/>
    </xf>
    <xf numFmtId="0" fontId="1" fillId="0" borderId="4" xfId="0" applyFont="1" applyBorder="1" applyAlignment="1">
      <alignment wrapText="1"/>
    </xf>
    <xf numFmtId="0" fontId="1" fillId="0" borderId="4" xfId="0" applyFont="1" applyBorder="1" applyAlignment="1">
      <alignment horizontal="justify" vertical="center" wrapText="1"/>
    </xf>
    <xf numFmtId="0" fontId="0" fillId="0" borderId="4" xfId="0" applyBorder="1" applyAlignment="1">
      <alignment horizontal="center" vertical="center"/>
    </xf>
    <xf numFmtId="0" fontId="2" fillId="0" borderId="0" xfId="0" applyFont="1" applyBorder="1" applyAlignment="1">
      <alignment horizontal="center" vertical="center"/>
    </xf>
    <xf numFmtId="0" fontId="2" fillId="0" borderId="4" xfId="0" applyFont="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Fill="1" applyBorder="1" applyAlignment="1">
      <alignment horizontal="center" vertical="center" wrapText="1"/>
    </xf>
    <xf numFmtId="0" fontId="0" fillId="0" borderId="5" xfId="0" applyBorder="1" applyAlignment="1">
      <alignment horizontal="right"/>
    </xf>
    <xf numFmtId="0" fontId="0" fillId="0" borderId="6" xfId="0" applyBorder="1" applyAlignment="1">
      <alignment horizontal="right"/>
    </xf>
    <xf numFmtId="0" fontId="0" fillId="0" borderId="7" xfId="0" applyBorder="1" applyAlignment="1">
      <alignment horizontal="right"/>
    </xf>
    <xf numFmtId="0" fontId="1" fillId="0" borderId="3" xfId="0" applyFont="1" applyBorder="1" applyAlignment="1">
      <alignment horizontal="center" vertical="center" wrapText="1"/>
    </xf>
    <xf numFmtId="0" fontId="7" fillId="0" borderId="0" xfId="0" applyFont="1" applyAlignment="1">
      <alignment horizontal="center" vertical="center"/>
    </xf>
    <xf numFmtId="0" fontId="7" fillId="0" borderId="4" xfId="0" applyFont="1" applyBorder="1" applyAlignment="1">
      <alignment horizontal="center" vertical="center"/>
    </xf>
    <xf numFmtId="0" fontId="1" fillId="0" borderId="4" xfId="0" applyFont="1" applyBorder="1" applyAlignment="1">
      <alignment horizontal="center" vertical="center" wrapText="1"/>
    </xf>
    <xf numFmtId="0" fontId="1" fillId="0" borderId="0" xfId="0" applyFont="1" applyBorder="1" applyAlignment="1">
      <alignment horizontal="justify" vertical="center" wrapText="1"/>
    </xf>
    <xf numFmtId="0" fontId="1" fillId="0" borderId="4" xfId="0" applyFont="1" applyBorder="1" applyAlignment="1">
      <alignment horizontal="left" wrapText="1"/>
    </xf>
    <xf numFmtId="0" fontId="1" fillId="0" borderId="4" xfId="0" applyFont="1" applyBorder="1" applyAlignment="1">
      <alignment horizontal="left"/>
    </xf>
    <xf numFmtId="0" fontId="0" fillId="0" borderId="0" xfId="0" applyAlignment="1">
      <alignment horizontal="center" wrapText="1"/>
    </xf>
    <xf numFmtId="0" fontId="2" fillId="0" borderId="8" xfId="0" applyFont="1" applyBorder="1" applyAlignment="1">
      <alignment horizontal="center" vertical="center" wrapText="1"/>
    </xf>
    <xf numFmtId="0" fontId="3" fillId="0" borderId="8" xfId="0" applyFont="1" applyBorder="1" applyAlignment="1">
      <alignment horizontal="center" vertical="center" wrapText="1"/>
    </xf>
    <xf numFmtId="0" fontId="3" fillId="0" borderId="8" xfId="0" applyFont="1" applyFill="1" applyBorder="1" applyAlignment="1">
      <alignment horizontal="center" vertical="center" wrapText="1"/>
    </xf>
    <xf numFmtId="0" fontId="0" fillId="0" borderId="8" xfId="0" applyBorder="1" applyAlignment="1">
      <alignment horizontal="center" vertical="center"/>
    </xf>
    <xf numFmtId="0" fontId="0" fillId="0" borderId="5" xfId="0" applyBorder="1" applyAlignment="1">
      <alignment horizontal="right" wrapText="1"/>
    </xf>
    <xf numFmtId="0" fontId="0" fillId="0" borderId="6" xfId="0" applyBorder="1" applyAlignment="1">
      <alignment horizontal="right" wrapText="1"/>
    </xf>
    <xf numFmtId="0" fontId="0" fillId="0" borderId="7" xfId="0" applyBorder="1" applyAlignment="1">
      <alignment horizontal="right" wrapText="1"/>
    </xf>
    <xf numFmtId="0" fontId="1" fillId="0" borderId="4" xfId="0" applyFont="1" applyBorder="1" applyAlignment="1">
      <alignment horizontal="center" vertical="center"/>
    </xf>
    <xf numFmtId="0" fontId="0" fillId="0" borderId="7" xfId="0" applyBorder="1"/>
    <xf numFmtId="0" fontId="0" fillId="0" borderId="11" xfId="0" applyBorder="1"/>
    <xf numFmtId="0" fontId="0" fillId="0" borderId="0" xfId="0" applyBorder="1" applyAlignment="1">
      <alignment horizontal="right" wrapText="1"/>
    </xf>
    <xf numFmtId="0" fontId="0" fillId="0" borderId="0" xfId="0" applyBorder="1"/>
    <xf numFmtId="0" fontId="0" fillId="0" borderId="0" xfId="0" applyBorder="1" applyAlignment="1">
      <alignment horizontal="center" vertical="center"/>
    </xf>
    <xf numFmtId="0" fontId="0" fillId="0" borderId="6" xfId="0" applyBorder="1" applyAlignment="1">
      <alignment horizontal="right" wrapText="1"/>
    </xf>
    <xf numFmtId="0" fontId="0" fillId="0" borderId="7" xfId="0" applyBorder="1" applyAlignment="1">
      <alignment horizontal="right" wrapText="1"/>
    </xf>
    <xf numFmtId="0" fontId="2" fillId="0" borderId="5" xfId="0" applyFont="1" applyBorder="1" applyAlignment="1">
      <alignment horizontal="center" wrapText="1"/>
    </xf>
    <xf numFmtId="0" fontId="2" fillId="0" borderId="6" xfId="0" applyFont="1" applyBorder="1" applyAlignment="1">
      <alignment horizontal="center" wrapText="1"/>
    </xf>
    <xf numFmtId="0" fontId="2" fillId="0" borderId="7" xfId="0" applyFont="1" applyBorder="1" applyAlignment="1">
      <alignment horizontal="center" wrapText="1"/>
    </xf>
    <xf numFmtId="0" fontId="2" fillId="0" borderId="0" xfId="0" applyFont="1" applyAlignment="1">
      <alignment horizontal="center" vertical="center" wrapText="1"/>
    </xf>
    <xf numFmtId="0" fontId="0" fillId="0" borderId="0" xfId="0" applyBorder="1" applyAlignment="1">
      <alignment horizontal="center" vertical="center" wrapText="1"/>
    </xf>
    <xf numFmtId="0" fontId="1" fillId="0" borderId="4" xfId="0" applyFont="1" applyBorder="1" applyAlignment="1">
      <alignment horizontal="justify" vertical="center"/>
    </xf>
    <xf numFmtId="0" fontId="0" fillId="0" borderId="4" xfId="0" applyBorder="1" applyAlignment="1">
      <alignment horizontal="center" vertical="center" wrapText="1"/>
    </xf>
    <xf numFmtId="0" fontId="2" fillId="0" borderId="12" xfId="0" applyFont="1" applyBorder="1" applyAlignment="1">
      <alignment horizontal="center" wrapText="1"/>
    </xf>
    <xf numFmtId="0" fontId="0" fillId="0" borderId="10" xfId="0" applyBorder="1"/>
    <xf numFmtId="0" fontId="0" fillId="0" borderId="13" xfId="0" applyBorder="1"/>
    <xf numFmtId="0" fontId="0" fillId="0" borderId="14" xfId="0" applyBorder="1"/>
    <xf numFmtId="0" fontId="0" fillId="0" borderId="15" xfId="0" applyBorder="1"/>
    <xf numFmtId="0" fontId="0" fillId="0" borderId="12" xfId="0" applyBorder="1"/>
    <xf numFmtId="0" fontId="0" fillId="0" borderId="15" xfId="0" applyBorder="1" applyAlignment="1">
      <alignment horizontal="right" wrapText="1"/>
    </xf>
    <xf numFmtId="0" fontId="0" fillId="0" borderId="12" xfId="0" applyBorder="1" applyAlignment="1">
      <alignment horizontal="right" wrapText="1"/>
    </xf>
    <xf numFmtId="0" fontId="0" fillId="0" borderId="16" xfId="0" applyBorder="1" applyAlignment="1">
      <alignment horizontal="right" wrapText="1"/>
    </xf>
    <xf numFmtId="0" fontId="6" fillId="0" borderId="10" xfId="0" applyFont="1" applyBorder="1"/>
    <xf numFmtId="0" fontId="6" fillId="0" borderId="15" xfId="0" applyFont="1" applyBorder="1"/>
    <xf numFmtId="0" fontId="5" fillId="0" borderId="4" xfId="0" applyFont="1" applyBorder="1" applyAlignment="1">
      <alignment horizontal="left" vertical="center" wrapText="1"/>
    </xf>
    <xf numFmtId="0" fontId="0" fillId="0" borderId="0" xfId="0" applyAlignment="1">
      <alignment horizontal="left" vertical="center"/>
    </xf>
    <xf numFmtId="0" fontId="5" fillId="0" borderId="4" xfId="0" applyFont="1" applyBorder="1" applyAlignment="1">
      <alignment wrapText="1"/>
    </xf>
    <xf numFmtId="0" fontId="4" fillId="0" borderId="4" xfId="0" applyFont="1" applyBorder="1" applyAlignment="1">
      <alignment horizontal="left" vertical="center" wrapText="1"/>
    </xf>
    <xf numFmtId="0" fontId="5" fillId="0" borderId="4" xfId="0" applyFont="1" applyBorder="1" applyAlignment="1">
      <alignment vertical="center" wrapText="1"/>
    </xf>
    <xf numFmtId="0" fontId="4" fillId="0" borderId="4" xfId="0" applyFont="1" applyBorder="1" applyAlignment="1">
      <alignment horizontal="justify" vertical="center" wrapText="1"/>
    </xf>
    <xf numFmtId="4" fontId="1" fillId="0" borderId="4" xfId="0" applyNumberFormat="1" applyFont="1" applyBorder="1" applyAlignment="1">
      <alignment horizontal="center" vertical="center"/>
    </xf>
    <xf numFmtId="0" fontId="4" fillId="0" borderId="8" xfId="0" applyFont="1" applyBorder="1" applyAlignment="1">
      <alignment horizontal="left" vertical="center" wrapText="1"/>
    </xf>
    <xf numFmtId="0" fontId="4" fillId="0" borderId="8" xfId="0" applyFont="1" applyBorder="1" applyAlignment="1">
      <alignment horizontal="justify" vertical="center" wrapText="1"/>
    </xf>
    <xf numFmtId="0" fontId="1" fillId="0" borderId="8" xfId="0" applyFont="1" applyBorder="1" applyAlignment="1">
      <alignment horizontal="center" vertical="center"/>
    </xf>
    <xf numFmtId="4" fontId="1" fillId="0" borderId="8" xfId="0" applyNumberFormat="1" applyFont="1" applyBorder="1" applyAlignment="1">
      <alignment horizontal="center" vertical="center"/>
    </xf>
    <xf numFmtId="4" fontId="2" fillId="0" borderId="2" xfId="0" applyNumberFormat="1" applyFont="1" applyBorder="1" applyAlignment="1">
      <alignment horizontal="center"/>
    </xf>
    <xf numFmtId="4" fontId="2" fillId="2" borderId="4" xfId="0" applyNumberFormat="1" applyFont="1" applyFill="1" applyBorder="1" applyAlignment="1">
      <alignment horizontal="center" vertical="center"/>
    </xf>
    <xf numFmtId="0" fontId="2" fillId="0" borderId="5" xfId="0" applyFont="1" applyBorder="1" applyAlignment="1">
      <alignment horizontal="right" wrapText="1"/>
    </xf>
    <xf numFmtId="0" fontId="2" fillId="0" borderId="6" xfId="0" applyFont="1" applyBorder="1" applyAlignment="1">
      <alignment horizontal="right" wrapText="1"/>
    </xf>
    <xf numFmtId="0" fontId="2" fillId="0" borderId="7" xfId="0" applyFont="1" applyBorder="1" applyAlignment="1">
      <alignment horizontal="right" wrapText="1"/>
    </xf>
    <xf numFmtId="0" fontId="5" fillId="0" borderId="4" xfId="0" applyFont="1" applyBorder="1" applyAlignment="1">
      <alignment horizontal="justify" vertical="center" wrapText="1"/>
    </xf>
    <xf numFmtId="0" fontId="8" fillId="0" borderId="4" xfId="0" applyFont="1" applyBorder="1" applyAlignment="1">
      <alignment horizontal="justify" vertical="center" wrapText="1"/>
    </xf>
    <xf numFmtId="0" fontId="2" fillId="0" borderId="4" xfId="0" applyFont="1" applyBorder="1" applyAlignment="1">
      <alignment horizontal="left" vertical="center" wrapText="1"/>
    </xf>
    <xf numFmtId="0" fontId="1" fillId="0" borderId="9" xfId="0" applyFont="1" applyBorder="1" applyAlignment="1">
      <alignment horizontal="left" vertical="center" wrapText="1"/>
    </xf>
    <xf numFmtId="0" fontId="2" fillId="0" borderId="8" xfId="0" applyFont="1" applyBorder="1" applyAlignment="1">
      <alignment horizontal="left" vertical="center" wrapText="1"/>
    </xf>
    <xf numFmtId="0" fontId="1" fillId="0" borderId="5" xfId="0" applyFont="1" applyBorder="1" applyAlignment="1">
      <alignment horizontal="left" vertical="center" wrapText="1"/>
    </xf>
    <xf numFmtId="0" fontId="1" fillId="0" borderId="10" xfId="0" applyFont="1" applyBorder="1" applyAlignment="1">
      <alignment horizontal="left" vertical="center" wrapText="1"/>
    </xf>
    <xf numFmtId="0" fontId="0" fillId="0" borderId="0" xfId="0" applyBorder="1" applyAlignment="1">
      <alignment horizontal="left" vertical="center" wrapText="1"/>
    </xf>
    <xf numFmtId="0" fontId="5" fillId="0" borderId="5" xfId="0" applyFont="1" applyBorder="1" applyAlignment="1">
      <alignment horizontal="justify" vertical="center" wrapText="1"/>
    </xf>
    <xf numFmtId="0" fontId="5" fillId="0" borderId="10" xfId="0" applyFont="1" applyBorder="1" applyAlignment="1">
      <alignment horizontal="justify" vertical="center" wrapText="1"/>
    </xf>
    <xf numFmtId="0" fontId="8" fillId="0" borderId="5" xfId="0" applyFont="1" applyBorder="1" applyAlignment="1">
      <alignment horizontal="justify" vertical="center" wrapText="1"/>
    </xf>
    <xf numFmtId="0" fontId="1" fillId="0" borderId="4" xfId="0" applyFont="1" applyBorder="1" applyAlignment="1">
      <alignment horizontal="left" vertical="center"/>
    </xf>
    <xf numFmtId="0" fontId="0" fillId="0" borderId="6" xfId="0" applyBorder="1" applyAlignment="1">
      <alignment horizontal="center" vertical="center" wrapText="1"/>
    </xf>
    <xf numFmtId="0" fontId="0" fillId="0" borderId="13"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righ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emf"/><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2</xdr:col>
      <xdr:colOff>609600</xdr:colOff>
      <xdr:row>11</xdr:row>
      <xdr:rowOff>238125</xdr:rowOff>
    </xdr:from>
    <xdr:to>
      <xdr:col>2</xdr:col>
      <xdr:colOff>3048000</xdr:colOff>
      <xdr:row>11</xdr:row>
      <xdr:rowOff>2400301</xdr:rowOff>
    </xdr:to>
    <xdr:pic>
      <xdr:nvPicPr>
        <xdr:cNvPr id="5" name="Attēls 1" descr="http://larec.kiev.ua/images/gift/3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76550" y="9296400"/>
          <a:ext cx="2438400" cy="2162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228600</xdr:colOff>
      <xdr:row>10</xdr:row>
      <xdr:rowOff>38100</xdr:rowOff>
    </xdr:from>
    <xdr:to>
      <xdr:col>5</xdr:col>
      <xdr:colOff>1733550</xdr:colOff>
      <xdr:row>10</xdr:row>
      <xdr:rowOff>2381250</xdr:rowOff>
    </xdr:to>
    <xdr:pic>
      <xdr:nvPicPr>
        <xdr:cNvPr id="7" name="Attēls 4" descr="http://prokatvsego.ru/images/items/38471-0-c24463aee7-fullsize.jpe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77425" y="6448425"/>
          <a:ext cx="1504950"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276225</xdr:colOff>
      <xdr:row>11</xdr:row>
      <xdr:rowOff>95250</xdr:rowOff>
    </xdr:from>
    <xdr:to>
      <xdr:col>5</xdr:col>
      <xdr:colOff>1828800</xdr:colOff>
      <xdr:row>11</xdr:row>
      <xdr:rowOff>2505075</xdr:rowOff>
    </xdr:to>
    <xdr:pic>
      <xdr:nvPicPr>
        <xdr:cNvPr id="8" name="Attēls 3" descr="https://s-media-cache-ak0.pinimg.com/736x/ed/8d/ec/ed8decc1f3ff71d6850a56c428aecf58.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25050" y="8953500"/>
          <a:ext cx="1552575" cy="240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409575</xdr:colOff>
      <xdr:row>21</xdr:row>
      <xdr:rowOff>114300</xdr:rowOff>
    </xdr:from>
    <xdr:to>
      <xdr:col>2</xdr:col>
      <xdr:colOff>3009900</xdr:colOff>
      <xdr:row>21</xdr:row>
      <xdr:rowOff>2057400</xdr:rowOff>
    </xdr:to>
    <xdr:pic>
      <xdr:nvPicPr>
        <xdr:cNvPr id="9" name="Attēls 5" descr="Lietotāja Ambassade de Lettonie en France/ Latvijas vēstniecība Francijā attēls."/>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76525" y="17564100"/>
          <a:ext cx="26003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247650</xdr:colOff>
      <xdr:row>21</xdr:row>
      <xdr:rowOff>219075</xdr:rowOff>
    </xdr:from>
    <xdr:to>
      <xdr:col>5</xdr:col>
      <xdr:colOff>1847850</xdr:colOff>
      <xdr:row>21</xdr:row>
      <xdr:rowOff>1971675</xdr:rowOff>
    </xdr:to>
    <xdr:pic>
      <xdr:nvPicPr>
        <xdr:cNvPr id="11" name="Attēls 6" descr="Lietotāja Gita Freipiča attēls."/>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17735550"/>
          <a:ext cx="253365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10</xdr:row>
      <xdr:rowOff>104775</xdr:rowOff>
    </xdr:from>
    <xdr:to>
      <xdr:col>2</xdr:col>
      <xdr:colOff>3333750</xdr:colOff>
      <xdr:row>10</xdr:row>
      <xdr:rowOff>2400300</xdr:rowOff>
    </xdr:to>
    <xdr:pic>
      <xdr:nvPicPr>
        <xdr:cNvPr id="12" name="Attēls 2" descr="http://yaportnoi.ru/images/kak/15/original/128.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47925" y="6715125"/>
          <a:ext cx="315277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771525</xdr:colOff>
      <xdr:row>40</xdr:row>
      <xdr:rowOff>57150</xdr:rowOff>
    </xdr:from>
    <xdr:to>
      <xdr:col>2</xdr:col>
      <xdr:colOff>2505075</xdr:colOff>
      <xdr:row>40</xdr:row>
      <xdr:rowOff>2286000</xdr:rowOff>
    </xdr:to>
    <xdr:pic>
      <xdr:nvPicPr>
        <xdr:cNvPr id="13" name="Attēls 1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038475" y="30041850"/>
          <a:ext cx="1733550"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219075</xdr:colOff>
      <xdr:row>40</xdr:row>
      <xdr:rowOff>161925</xdr:rowOff>
    </xdr:from>
    <xdr:to>
      <xdr:col>5</xdr:col>
      <xdr:colOff>1771650</xdr:colOff>
      <xdr:row>40</xdr:row>
      <xdr:rowOff>2200275</xdr:rowOff>
    </xdr:to>
    <xdr:pic>
      <xdr:nvPicPr>
        <xdr:cNvPr id="14" name="Attēls 17"/>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934450" y="29451300"/>
          <a:ext cx="2486025"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238125</xdr:colOff>
      <xdr:row>4</xdr:row>
      <xdr:rowOff>123825</xdr:rowOff>
    </xdr:from>
    <xdr:to>
      <xdr:col>2</xdr:col>
      <xdr:colOff>2819400</xdr:colOff>
      <xdr:row>4</xdr:row>
      <xdr:rowOff>1914525</xdr:rowOff>
    </xdr:to>
    <xdr:pic>
      <xdr:nvPicPr>
        <xdr:cNvPr id="3" name="Picture 2" descr="V#44/A Vijciema brunču  audum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16135" b="22749"/>
        <a:stretch>
          <a:fillRect/>
        </a:stretch>
      </xdr:blipFill>
      <xdr:spPr bwMode="auto">
        <a:xfrm>
          <a:off x="3228975" y="1619250"/>
          <a:ext cx="2581275"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790575</xdr:colOff>
      <xdr:row>6</xdr:row>
      <xdr:rowOff>47625</xdr:rowOff>
    </xdr:from>
    <xdr:to>
      <xdr:col>2</xdr:col>
      <xdr:colOff>2124075</xdr:colOff>
      <xdr:row>6</xdr:row>
      <xdr:rowOff>2085975</xdr:rowOff>
    </xdr:to>
    <xdr:pic>
      <xdr:nvPicPr>
        <xdr:cNvPr id="4" name="Picture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781" t="50923" r="28938" b="6004"/>
        <a:stretch>
          <a:fillRect/>
        </a:stretch>
      </xdr:blipFill>
      <xdr:spPr bwMode="auto">
        <a:xfrm>
          <a:off x="3781425" y="5162550"/>
          <a:ext cx="133350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9"/>
  <sheetViews>
    <sheetView tabSelected="1" zoomScaleNormal="100" zoomScaleSheetLayoutView="100" workbookViewId="0">
      <pane xSplit="2" ySplit="5" topLeftCell="C6" activePane="bottomRight" state="frozen"/>
      <selection pane="topRight" activeCell="C1" sqref="C1"/>
      <selection pane="bottomLeft" activeCell="A4" sqref="A4"/>
      <selection pane="bottomRight" activeCell="G11" sqref="G11"/>
    </sheetView>
  </sheetViews>
  <sheetFormatPr defaultRowHeight="15" x14ac:dyDescent="0.25"/>
  <cols>
    <col min="1" max="1" width="5.140625" customWidth="1"/>
    <col min="2" max="2" width="22.140625" customWidth="1"/>
    <col min="3" max="3" width="45.85546875" customWidth="1"/>
    <col min="4" max="4" width="35.42578125" customWidth="1"/>
    <col min="6" max="6" width="13.28515625" customWidth="1"/>
    <col min="7" max="7" width="11.85546875" customWidth="1"/>
  </cols>
  <sheetData>
    <row r="1" spans="1:7" x14ac:dyDescent="0.25">
      <c r="A1" s="5"/>
      <c r="B1" s="5"/>
      <c r="C1" s="5"/>
      <c r="D1" s="5"/>
      <c r="E1" s="5"/>
      <c r="F1" s="5"/>
      <c r="G1" s="5"/>
    </row>
    <row r="2" spans="1:7" ht="15.75" x14ac:dyDescent="0.25">
      <c r="A2" s="3" t="s">
        <v>21</v>
      </c>
      <c r="B2" s="4"/>
      <c r="C2" s="4"/>
      <c r="D2" s="4"/>
      <c r="E2" s="4"/>
      <c r="F2" s="4"/>
      <c r="G2" s="4"/>
    </row>
    <row r="3" spans="1:7" ht="19.5" customHeight="1" x14ac:dyDescent="0.25">
      <c r="A3" s="9" t="s">
        <v>23</v>
      </c>
      <c r="B3" s="9"/>
      <c r="C3" s="9"/>
      <c r="D3" s="9"/>
      <c r="E3" s="9"/>
      <c r="F3" s="9"/>
      <c r="G3" s="9"/>
    </row>
    <row r="4" spans="1:7" ht="15.75" x14ac:dyDescent="0.25">
      <c r="A4" s="1"/>
      <c r="B4" s="1"/>
      <c r="C4" s="1"/>
      <c r="D4" s="1"/>
      <c r="E4" s="1"/>
      <c r="F4" s="1"/>
      <c r="G4" s="1"/>
    </row>
    <row r="5" spans="1:7" ht="78.75" x14ac:dyDescent="0.25">
      <c r="A5" s="20" t="s">
        <v>0</v>
      </c>
      <c r="B5" s="20" t="s">
        <v>1</v>
      </c>
      <c r="C5" s="20" t="s">
        <v>22</v>
      </c>
      <c r="D5" s="21" t="s">
        <v>2</v>
      </c>
      <c r="E5" s="21" t="s">
        <v>20</v>
      </c>
      <c r="F5" s="22" t="s">
        <v>3</v>
      </c>
      <c r="G5" s="22" t="s">
        <v>4</v>
      </c>
    </row>
    <row r="6" spans="1:7" ht="78.75" x14ac:dyDescent="0.25">
      <c r="A6" s="29" t="s">
        <v>5</v>
      </c>
      <c r="B6" s="70" t="s">
        <v>10</v>
      </c>
      <c r="C6" s="71" t="s">
        <v>15</v>
      </c>
      <c r="D6" s="72"/>
      <c r="E6" s="41">
        <v>18</v>
      </c>
      <c r="F6" s="73"/>
      <c r="G6" s="73">
        <f>SUM(E6*F6)</f>
        <v>0</v>
      </c>
    </row>
    <row r="7" spans="1:7" ht="75" x14ac:dyDescent="0.25">
      <c r="A7" s="29" t="s">
        <v>6</v>
      </c>
      <c r="B7" s="70" t="s">
        <v>11</v>
      </c>
      <c r="C7" s="72" t="s">
        <v>16</v>
      </c>
      <c r="D7" s="72"/>
      <c r="E7" s="41">
        <v>18</v>
      </c>
      <c r="F7" s="73"/>
      <c r="G7" s="73">
        <f>SUM(E7*F7)</f>
        <v>0</v>
      </c>
    </row>
    <row r="8" spans="1:7" ht="30" x14ac:dyDescent="0.25">
      <c r="A8" s="29" t="s">
        <v>7</v>
      </c>
      <c r="B8" s="70" t="s">
        <v>12</v>
      </c>
      <c r="C8" s="72" t="s">
        <v>17</v>
      </c>
      <c r="D8" s="72"/>
      <c r="E8" s="41">
        <v>18</v>
      </c>
      <c r="F8" s="73"/>
      <c r="G8" s="73">
        <f>SUM(E8*F8)</f>
        <v>0</v>
      </c>
    </row>
    <row r="9" spans="1:7" ht="63" customHeight="1" x14ac:dyDescent="0.25">
      <c r="A9" s="29" t="s">
        <v>8</v>
      </c>
      <c r="B9" s="70" t="s">
        <v>13</v>
      </c>
      <c r="C9" s="72" t="s">
        <v>18</v>
      </c>
      <c r="D9" s="72"/>
      <c r="E9" s="41">
        <v>18</v>
      </c>
      <c r="F9" s="73"/>
      <c r="G9" s="73">
        <f>SUM(E9*F9)</f>
        <v>0</v>
      </c>
    </row>
    <row r="10" spans="1:7" ht="60" x14ac:dyDescent="0.25">
      <c r="A10" s="29" t="s">
        <v>9</v>
      </c>
      <c r="B10" s="74" t="s">
        <v>14</v>
      </c>
      <c r="C10" s="75" t="s">
        <v>19</v>
      </c>
      <c r="D10" s="75"/>
      <c r="E10" s="76">
        <v>18</v>
      </c>
      <c r="F10" s="77"/>
      <c r="G10" s="73">
        <f>SUM(E10*F10)</f>
        <v>0</v>
      </c>
    </row>
    <row r="11" spans="1:7" ht="20.25" customHeight="1" x14ac:dyDescent="0.25">
      <c r="A11" s="80" t="s">
        <v>34</v>
      </c>
      <c r="B11" s="81"/>
      <c r="C11" s="81"/>
      <c r="D11" s="81"/>
      <c r="E11" s="81"/>
      <c r="F11" s="82"/>
      <c r="G11" s="79">
        <f>SUM(G6:G10)</f>
        <v>0</v>
      </c>
    </row>
    <row r="12" spans="1:7" ht="21" customHeight="1" x14ac:dyDescent="0.25">
      <c r="A12" s="8"/>
      <c r="B12" s="8"/>
      <c r="C12" s="8"/>
      <c r="D12" s="8"/>
      <c r="E12" s="8"/>
      <c r="F12" s="8"/>
      <c r="G12" s="78"/>
    </row>
    <row r="13" spans="1:7" ht="21.75" customHeight="1" x14ac:dyDescent="0.25">
      <c r="A13" s="7"/>
      <c r="B13" s="7"/>
      <c r="C13" s="7"/>
      <c r="D13" s="7"/>
      <c r="E13" s="7"/>
      <c r="F13" s="7"/>
      <c r="G13" s="2"/>
    </row>
    <row r="15" spans="1:7" x14ac:dyDescent="0.25">
      <c r="A15" s="10"/>
      <c r="B15" s="10"/>
      <c r="C15" s="10"/>
      <c r="D15" s="10"/>
      <c r="E15" s="10"/>
      <c r="F15" s="10"/>
      <c r="G15" s="10"/>
    </row>
    <row r="16" spans="1:7" x14ac:dyDescent="0.25">
      <c r="A16" s="10"/>
      <c r="B16" s="10"/>
      <c r="C16" s="10"/>
      <c r="D16" s="10"/>
      <c r="E16" s="10"/>
      <c r="F16" s="10"/>
      <c r="G16" s="10"/>
    </row>
    <row r="17" spans="1:7" x14ac:dyDescent="0.25">
      <c r="A17" s="10"/>
      <c r="B17" s="10"/>
      <c r="C17" s="10"/>
      <c r="D17" s="10"/>
      <c r="E17" s="10"/>
      <c r="F17" s="10"/>
      <c r="G17" s="10"/>
    </row>
    <row r="19" spans="1:7" x14ac:dyDescent="0.25">
      <c r="A19" s="6"/>
      <c r="B19" s="6"/>
      <c r="C19" s="6"/>
      <c r="D19" s="6"/>
      <c r="E19" s="6"/>
      <c r="F19" s="6"/>
      <c r="G19" s="6"/>
    </row>
  </sheetData>
  <mergeCells count="8">
    <mergeCell ref="A2:G2"/>
    <mergeCell ref="A1:G1"/>
    <mergeCell ref="A19:G19"/>
    <mergeCell ref="A11:F11"/>
    <mergeCell ref="A12:F12"/>
    <mergeCell ref="A13:F13"/>
    <mergeCell ref="A3:G3"/>
    <mergeCell ref="A15:G17"/>
  </mergeCells>
  <pageMargins left="0.70866141732283472" right="0.70866141732283472" top="0.74803149606299213" bottom="0.74803149606299213" header="0.31496062992125984" footer="0.31496062992125984"/>
  <pageSetup paperSize="9" scale="8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96"/>
  <sheetViews>
    <sheetView topLeftCell="A4" workbookViewId="0">
      <selection activeCell="F5" sqref="F1:F1048576"/>
    </sheetView>
  </sheetViews>
  <sheetFormatPr defaultRowHeight="15" x14ac:dyDescent="0.25"/>
  <cols>
    <col min="1" max="1" width="10.7109375" style="12" customWidth="1"/>
    <col min="2" max="2" width="23.28515625" style="68" customWidth="1"/>
    <col min="3" max="3" width="51.85546875" customWidth="1"/>
    <col min="4" max="4" width="44.85546875" customWidth="1"/>
    <col min="5" max="5" width="14" style="12" customWidth="1"/>
    <col min="6" max="6" width="29.85546875" customWidth="1"/>
    <col min="7" max="7" width="13.5703125" style="12" customWidth="1"/>
    <col min="8" max="8" width="19" style="12" customWidth="1"/>
  </cols>
  <sheetData>
    <row r="2" spans="1:8" ht="15.75" x14ac:dyDescent="0.25">
      <c r="A2" s="3" t="s">
        <v>21</v>
      </c>
      <c r="B2" s="4"/>
      <c r="C2" s="4"/>
      <c r="D2" s="4"/>
      <c r="E2" s="4"/>
      <c r="F2" s="4"/>
      <c r="G2" s="4"/>
      <c r="H2" s="4"/>
    </row>
    <row r="3" spans="1:8" ht="15.75" x14ac:dyDescent="0.25">
      <c r="A3" s="9" t="s">
        <v>24</v>
      </c>
      <c r="B3" s="9"/>
      <c r="C3" s="9"/>
      <c r="D3" s="9"/>
      <c r="E3" s="9"/>
      <c r="F3" s="9"/>
      <c r="G3" s="9"/>
      <c r="H3" s="9"/>
    </row>
    <row r="4" spans="1:8" ht="15.75" x14ac:dyDescent="0.25">
      <c r="A4" s="19" t="s">
        <v>29</v>
      </c>
      <c r="B4" s="19"/>
      <c r="C4" s="19"/>
      <c r="D4" s="19"/>
      <c r="E4" s="19"/>
      <c r="F4" s="19"/>
      <c r="G4" s="19"/>
      <c r="H4" s="19"/>
    </row>
    <row r="5" spans="1:8" ht="77.25" customHeight="1" x14ac:dyDescent="0.25">
      <c r="A5" s="20" t="s">
        <v>0</v>
      </c>
      <c r="B5" s="85" t="s">
        <v>1</v>
      </c>
      <c r="C5" s="20" t="s">
        <v>22</v>
      </c>
      <c r="D5" s="21" t="s">
        <v>2</v>
      </c>
      <c r="E5" s="21" t="s">
        <v>181</v>
      </c>
      <c r="F5" s="21" t="s">
        <v>182</v>
      </c>
      <c r="G5" s="22" t="s">
        <v>3</v>
      </c>
      <c r="H5" s="22" t="s">
        <v>4</v>
      </c>
    </row>
    <row r="6" spans="1:8" ht="144.75" customHeight="1" x14ac:dyDescent="0.25">
      <c r="A6" s="18" t="s">
        <v>5</v>
      </c>
      <c r="B6" s="15" t="s">
        <v>25</v>
      </c>
      <c r="C6" s="16" t="s">
        <v>30</v>
      </c>
      <c r="D6" s="14"/>
      <c r="E6" s="18" t="s">
        <v>183</v>
      </c>
      <c r="F6" s="18">
        <v>11</v>
      </c>
      <c r="G6" s="18"/>
      <c r="H6" s="18">
        <f>SUM(F6*G6)</f>
        <v>0</v>
      </c>
    </row>
    <row r="7" spans="1:8" ht="47.25" x14ac:dyDescent="0.25">
      <c r="A7" s="18" t="s">
        <v>6</v>
      </c>
      <c r="B7" s="15" t="s">
        <v>26</v>
      </c>
      <c r="C7" s="16" t="s">
        <v>31</v>
      </c>
      <c r="D7" s="14"/>
      <c r="E7" s="18" t="s">
        <v>183</v>
      </c>
      <c r="F7" s="18">
        <v>11</v>
      </c>
      <c r="G7" s="18"/>
      <c r="H7" s="18">
        <f t="shared" ref="H7:H9" si="0">SUM(F7*G7)</f>
        <v>0</v>
      </c>
    </row>
    <row r="8" spans="1:8" ht="94.5" x14ac:dyDescent="0.25">
      <c r="A8" s="18" t="s">
        <v>7</v>
      </c>
      <c r="B8" s="15" t="s">
        <v>27</v>
      </c>
      <c r="C8" s="17" t="s">
        <v>32</v>
      </c>
      <c r="D8" s="14"/>
      <c r="E8" s="18" t="s">
        <v>183</v>
      </c>
      <c r="F8" s="18">
        <v>11</v>
      </c>
      <c r="G8" s="18"/>
      <c r="H8" s="18">
        <f t="shared" si="0"/>
        <v>0</v>
      </c>
    </row>
    <row r="9" spans="1:8" ht="63" x14ac:dyDescent="0.25">
      <c r="A9" s="18" t="s">
        <v>8</v>
      </c>
      <c r="B9" s="15" t="s">
        <v>28</v>
      </c>
      <c r="C9" s="17" t="s">
        <v>33</v>
      </c>
      <c r="D9" s="14"/>
      <c r="E9" s="18" t="s">
        <v>183</v>
      </c>
      <c r="F9" s="18">
        <v>11</v>
      </c>
      <c r="G9" s="18"/>
      <c r="H9" s="18">
        <f t="shared" si="0"/>
        <v>0</v>
      </c>
    </row>
    <row r="10" spans="1:8" ht="15.75" thickBot="1" x14ac:dyDescent="0.3">
      <c r="A10" s="23" t="s">
        <v>34</v>
      </c>
      <c r="B10" s="24"/>
      <c r="C10" s="24"/>
      <c r="D10" s="24"/>
      <c r="E10" s="24"/>
      <c r="F10" s="24"/>
      <c r="G10" s="25"/>
      <c r="H10" s="18">
        <f>SUM(H6:H9)</f>
        <v>0</v>
      </c>
    </row>
    <row r="11" spans="1:8" ht="192.75" customHeight="1" thickBot="1" x14ac:dyDescent="0.3">
      <c r="A11" s="26"/>
      <c r="B11" s="11" t="s">
        <v>35</v>
      </c>
      <c r="D11" s="27" t="s">
        <v>36</v>
      </c>
      <c r="E11" s="27"/>
    </row>
    <row r="12" spans="1:8" ht="207.75" customHeight="1" thickBot="1" x14ac:dyDescent="0.3">
      <c r="A12" s="26"/>
      <c r="B12" s="11" t="s">
        <v>35</v>
      </c>
      <c r="D12" s="27" t="s">
        <v>37</v>
      </c>
      <c r="E12" s="27"/>
    </row>
    <row r="15" spans="1:8" ht="15.75" x14ac:dyDescent="0.25">
      <c r="A15" s="3" t="s">
        <v>151</v>
      </c>
      <c r="B15" s="5"/>
      <c r="C15" s="5"/>
      <c r="D15" s="5"/>
      <c r="E15" s="5"/>
      <c r="F15" s="5"/>
      <c r="G15" s="5"/>
      <c r="H15" s="5"/>
    </row>
    <row r="16" spans="1:8" ht="78.75" x14ac:dyDescent="0.25">
      <c r="A16" s="20" t="s">
        <v>0</v>
      </c>
      <c r="B16" s="85" t="s">
        <v>1</v>
      </c>
      <c r="C16" s="20" t="s">
        <v>22</v>
      </c>
      <c r="D16" s="21" t="s">
        <v>2</v>
      </c>
      <c r="E16" s="21" t="s">
        <v>181</v>
      </c>
      <c r="F16" s="21" t="s">
        <v>182</v>
      </c>
      <c r="G16" s="22" t="s">
        <v>3</v>
      </c>
      <c r="H16" s="22" t="s">
        <v>4</v>
      </c>
    </row>
    <row r="17" spans="1:8" ht="223.5" customHeight="1" x14ac:dyDescent="0.25">
      <c r="A17" s="28" t="s">
        <v>9</v>
      </c>
      <c r="B17" s="15" t="s">
        <v>38</v>
      </c>
      <c r="C17" s="17" t="s">
        <v>44</v>
      </c>
      <c r="D17" s="14"/>
      <c r="E17" s="18" t="s">
        <v>183</v>
      </c>
      <c r="F17" s="18">
        <v>15</v>
      </c>
      <c r="G17" s="18"/>
      <c r="H17" s="18">
        <f t="shared" ref="H17:H20" si="1">SUM(F17*G17)</f>
        <v>0</v>
      </c>
    </row>
    <row r="18" spans="1:8" ht="47.25" x14ac:dyDescent="0.25">
      <c r="A18" s="28" t="s">
        <v>46</v>
      </c>
      <c r="B18" s="15" t="s">
        <v>39</v>
      </c>
      <c r="C18" s="31" t="s">
        <v>45</v>
      </c>
      <c r="D18" s="14"/>
      <c r="E18" s="18" t="s">
        <v>183</v>
      </c>
      <c r="F18" s="18">
        <v>5</v>
      </c>
      <c r="G18" s="18"/>
      <c r="H18" s="18">
        <f t="shared" si="1"/>
        <v>0</v>
      </c>
    </row>
    <row r="19" spans="1:8" ht="31.5" x14ac:dyDescent="0.25">
      <c r="A19" s="28" t="s">
        <v>47</v>
      </c>
      <c r="B19" s="15" t="s">
        <v>40</v>
      </c>
      <c r="C19" s="32" t="s">
        <v>42</v>
      </c>
      <c r="D19" s="14"/>
      <c r="E19" s="18" t="s">
        <v>183</v>
      </c>
      <c r="F19" s="18">
        <v>50</v>
      </c>
      <c r="G19" s="18"/>
      <c r="H19" s="18">
        <f t="shared" si="1"/>
        <v>0</v>
      </c>
    </row>
    <row r="20" spans="1:8" ht="31.5" x14ac:dyDescent="0.25">
      <c r="A20" s="28" t="s">
        <v>48</v>
      </c>
      <c r="B20" s="15" t="s">
        <v>41</v>
      </c>
      <c r="C20" s="15" t="s">
        <v>43</v>
      </c>
      <c r="D20" s="14"/>
      <c r="E20" s="18" t="s">
        <v>183</v>
      </c>
      <c r="F20" s="18">
        <v>35</v>
      </c>
      <c r="G20" s="18"/>
      <c r="H20" s="18">
        <f t="shared" si="1"/>
        <v>0</v>
      </c>
    </row>
    <row r="21" spans="1:8" ht="15.75" customHeight="1" x14ac:dyDescent="0.25">
      <c r="A21" s="23" t="s">
        <v>49</v>
      </c>
      <c r="B21" s="98"/>
      <c r="C21" s="24"/>
      <c r="D21" s="24"/>
      <c r="E21" s="24"/>
      <c r="F21" s="24"/>
      <c r="G21" s="25"/>
      <c r="H21" s="18">
        <f>SUM(H17:H20)</f>
        <v>0</v>
      </c>
    </row>
    <row r="22" spans="1:8" ht="171.75" customHeight="1" x14ac:dyDescent="0.25">
      <c r="B22" s="15" t="s">
        <v>35</v>
      </c>
      <c r="C22" s="17"/>
      <c r="D22" s="18" t="s">
        <v>50</v>
      </c>
      <c r="E22" s="18"/>
      <c r="F22" s="14"/>
      <c r="G22" s="18"/>
      <c r="H22" s="18"/>
    </row>
    <row r="23" spans="1:8" ht="15.75" x14ac:dyDescent="0.25">
      <c r="C23" s="30"/>
    </row>
    <row r="24" spans="1:8" ht="15.75" x14ac:dyDescent="0.25">
      <c r="C24" s="30"/>
    </row>
    <row r="25" spans="1:8" ht="15.75" customHeight="1" x14ac:dyDescent="0.25">
      <c r="A25" s="9" t="s">
        <v>146</v>
      </c>
      <c r="B25" s="33"/>
      <c r="C25" s="33"/>
      <c r="D25" s="33"/>
      <c r="E25" s="33"/>
      <c r="F25" s="33"/>
      <c r="G25" s="33"/>
      <c r="H25" s="33"/>
    </row>
    <row r="26" spans="1:8" ht="78.75" x14ac:dyDescent="0.25">
      <c r="A26" s="34" t="s">
        <v>0</v>
      </c>
      <c r="B26" s="87" t="s">
        <v>1</v>
      </c>
      <c r="C26" s="34" t="s">
        <v>22</v>
      </c>
      <c r="D26" s="35" t="s">
        <v>2</v>
      </c>
      <c r="E26" s="21" t="s">
        <v>181</v>
      </c>
      <c r="F26" s="35" t="s">
        <v>182</v>
      </c>
      <c r="G26" s="36" t="s">
        <v>3</v>
      </c>
      <c r="H26" s="36" t="s">
        <v>4</v>
      </c>
    </row>
    <row r="27" spans="1:8" ht="47.25" x14ac:dyDescent="0.25">
      <c r="A27" s="18" t="s">
        <v>62</v>
      </c>
      <c r="B27" s="88" t="s">
        <v>51</v>
      </c>
      <c r="C27" s="17" t="s">
        <v>74</v>
      </c>
      <c r="D27" s="42"/>
      <c r="E27" s="18" t="s">
        <v>183</v>
      </c>
      <c r="F27" s="18">
        <v>6</v>
      </c>
      <c r="G27" s="18"/>
      <c r="H27" s="18">
        <f t="shared" ref="H27:H38" si="2">SUM(F27*G27)</f>
        <v>0</v>
      </c>
    </row>
    <row r="28" spans="1:8" ht="47.25" x14ac:dyDescent="0.25">
      <c r="A28" s="18" t="s">
        <v>63</v>
      </c>
      <c r="B28" s="88" t="s">
        <v>52</v>
      </c>
      <c r="C28" s="17" t="s">
        <v>75</v>
      </c>
      <c r="D28" s="42"/>
      <c r="E28" s="18" t="s">
        <v>183</v>
      </c>
      <c r="F28" s="18">
        <v>6</v>
      </c>
      <c r="G28" s="18"/>
      <c r="H28" s="18">
        <f t="shared" si="2"/>
        <v>0</v>
      </c>
    </row>
    <row r="29" spans="1:8" ht="63" x14ac:dyDescent="0.25">
      <c r="A29" s="18" t="s">
        <v>64</v>
      </c>
      <c r="B29" s="88" t="s">
        <v>53</v>
      </c>
      <c r="C29" s="17" t="s">
        <v>76</v>
      </c>
      <c r="D29" s="42"/>
      <c r="E29" s="18" t="s">
        <v>183</v>
      </c>
      <c r="F29" s="18">
        <v>6</v>
      </c>
      <c r="G29" s="18"/>
      <c r="H29" s="18">
        <f t="shared" si="2"/>
        <v>0</v>
      </c>
    </row>
    <row r="30" spans="1:8" ht="47.25" x14ac:dyDescent="0.25">
      <c r="A30" s="18" t="s">
        <v>65</v>
      </c>
      <c r="B30" s="88" t="s">
        <v>54</v>
      </c>
      <c r="C30" s="17" t="s">
        <v>77</v>
      </c>
      <c r="D30" s="42"/>
      <c r="E30" s="18" t="s">
        <v>183</v>
      </c>
      <c r="F30" s="18">
        <v>6</v>
      </c>
      <c r="G30" s="18"/>
      <c r="H30" s="18">
        <f t="shared" si="2"/>
        <v>0</v>
      </c>
    </row>
    <row r="31" spans="1:8" ht="31.5" x14ac:dyDescent="0.25">
      <c r="A31" s="18" t="s">
        <v>66</v>
      </c>
      <c r="B31" s="88" t="s">
        <v>55</v>
      </c>
      <c r="C31" s="17" t="s">
        <v>78</v>
      </c>
      <c r="D31" s="42"/>
      <c r="E31" s="18" t="s">
        <v>183</v>
      </c>
      <c r="F31" s="18">
        <v>6</v>
      </c>
      <c r="G31" s="18"/>
      <c r="H31" s="18">
        <f t="shared" si="2"/>
        <v>0</v>
      </c>
    </row>
    <row r="32" spans="1:8" ht="31.5" x14ac:dyDescent="0.25">
      <c r="A32" s="18" t="s">
        <v>67</v>
      </c>
      <c r="B32" s="88" t="s">
        <v>56</v>
      </c>
      <c r="C32" s="17" t="s">
        <v>79</v>
      </c>
      <c r="D32" s="42"/>
      <c r="E32" s="18" t="s">
        <v>183</v>
      </c>
      <c r="F32" s="18">
        <v>6</v>
      </c>
      <c r="G32" s="18"/>
      <c r="H32" s="18">
        <f t="shared" si="2"/>
        <v>0</v>
      </c>
    </row>
    <row r="33" spans="1:8" ht="63" x14ac:dyDescent="0.25">
      <c r="A33" s="18" t="s">
        <v>68</v>
      </c>
      <c r="B33" s="88" t="s">
        <v>57</v>
      </c>
      <c r="C33" s="17" t="s">
        <v>80</v>
      </c>
      <c r="D33" s="42"/>
      <c r="E33" s="18" t="s">
        <v>183</v>
      </c>
      <c r="F33" s="18">
        <v>6</v>
      </c>
      <c r="G33" s="18"/>
      <c r="H33" s="18">
        <f t="shared" si="2"/>
        <v>0</v>
      </c>
    </row>
    <row r="34" spans="1:8" ht="31.5" x14ac:dyDescent="0.25">
      <c r="A34" s="18" t="s">
        <v>69</v>
      </c>
      <c r="B34" s="88" t="s">
        <v>58</v>
      </c>
      <c r="C34" s="17" t="s">
        <v>81</v>
      </c>
      <c r="D34" s="42"/>
      <c r="E34" s="18" t="s">
        <v>183</v>
      </c>
      <c r="F34" s="18">
        <v>6</v>
      </c>
      <c r="G34" s="18"/>
      <c r="H34" s="18">
        <f t="shared" si="2"/>
        <v>0</v>
      </c>
    </row>
    <row r="35" spans="1:8" ht="126" x14ac:dyDescent="0.25">
      <c r="A35" s="18" t="s">
        <v>70</v>
      </c>
      <c r="B35" s="88" t="s">
        <v>59</v>
      </c>
      <c r="C35" s="17" t="s">
        <v>82</v>
      </c>
      <c r="D35" s="42"/>
      <c r="E35" s="18" t="s">
        <v>183</v>
      </c>
      <c r="F35" s="18">
        <v>2</v>
      </c>
      <c r="G35" s="18"/>
      <c r="H35" s="18">
        <f t="shared" si="2"/>
        <v>0</v>
      </c>
    </row>
    <row r="36" spans="1:8" ht="47.25" x14ac:dyDescent="0.25">
      <c r="A36" s="18" t="s">
        <v>71</v>
      </c>
      <c r="B36" s="88" t="s">
        <v>60</v>
      </c>
      <c r="C36" s="17" t="s">
        <v>83</v>
      </c>
      <c r="D36" s="42"/>
      <c r="E36" s="18" t="s">
        <v>183</v>
      </c>
      <c r="F36" s="18">
        <v>2</v>
      </c>
      <c r="G36" s="18"/>
      <c r="H36" s="18">
        <f t="shared" si="2"/>
        <v>0</v>
      </c>
    </row>
    <row r="37" spans="1:8" ht="31.5" x14ac:dyDescent="0.25">
      <c r="A37" s="18" t="s">
        <v>72</v>
      </c>
      <c r="B37" s="88" t="s">
        <v>61</v>
      </c>
      <c r="C37" s="17" t="s">
        <v>84</v>
      </c>
      <c r="D37" s="42"/>
      <c r="E37" s="18" t="s">
        <v>183</v>
      </c>
      <c r="F37" s="18">
        <v>4</v>
      </c>
      <c r="G37" s="18"/>
      <c r="H37" s="18">
        <f t="shared" si="2"/>
        <v>0</v>
      </c>
    </row>
    <row r="38" spans="1:8" ht="31.5" x14ac:dyDescent="0.25">
      <c r="A38" s="37" t="s">
        <v>73</v>
      </c>
      <c r="B38" s="89" t="s">
        <v>40</v>
      </c>
      <c r="C38" s="17" t="s">
        <v>42</v>
      </c>
      <c r="D38" s="43"/>
      <c r="E38" s="18" t="s">
        <v>183</v>
      </c>
      <c r="F38" s="37">
        <v>48</v>
      </c>
      <c r="G38" s="37"/>
      <c r="H38" s="18">
        <f t="shared" si="2"/>
        <v>0</v>
      </c>
    </row>
    <row r="39" spans="1:8" x14ac:dyDescent="0.25">
      <c r="A39" s="38" t="s">
        <v>49</v>
      </c>
      <c r="B39" s="39"/>
      <c r="C39" s="39"/>
      <c r="D39" s="39"/>
      <c r="E39" s="39"/>
      <c r="F39" s="39"/>
      <c r="G39" s="40"/>
      <c r="H39" s="18">
        <f>SUM(H27:H38)</f>
        <v>0</v>
      </c>
    </row>
    <row r="40" spans="1:8" ht="15.75" thickBot="1" x14ac:dyDescent="0.3">
      <c r="A40" s="53"/>
      <c r="B40" s="90"/>
      <c r="C40" s="44"/>
      <c r="D40" s="47"/>
      <c r="E40" s="95"/>
      <c r="F40" s="48"/>
      <c r="G40" s="18"/>
      <c r="H40" s="18"/>
    </row>
    <row r="41" spans="1:8" ht="186.75" customHeight="1" thickBot="1" x14ac:dyDescent="0.3">
      <c r="B41" s="86" t="s">
        <v>35</v>
      </c>
      <c r="D41" s="41" t="s">
        <v>50</v>
      </c>
      <c r="E41" s="41"/>
      <c r="F41" s="14"/>
      <c r="G41" s="18"/>
      <c r="H41" s="18"/>
    </row>
    <row r="42" spans="1:8" ht="33" customHeight="1" x14ac:dyDescent="0.25">
      <c r="A42" s="13"/>
      <c r="B42" s="13"/>
      <c r="C42" s="13"/>
      <c r="D42" s="13"/>
      <c r="E42" s="13"/>
      <c r="F42" s="13"/>
      <c r="G42" s="13"/>
      <c r="H42" s="13"/>
    </row>
    <row r="43" spans="1:8" ht="21.75" customHeight="1" x14ac:dyDescent="0.25">
      <c r="A43" s="49" t="s">
        <v>147</v>
      </c>
      <c r="B43" s="50"/>
      <c r="C43" s="50"/>
      <c r="D43" s="50"/>
      <c r="E43" s="50"/>
      <c r="F43" s="50"/>
      <c r="G43" s="50"/>
      <c r="H43" s="51"/>
    </row>
    <row r="44" spans="1:8" ht="75.75" customHeight="1" x14ac:dyDescent="0.25">
      <c r="A44" s="20" t="s">
        <v>0</v>
      </c>
      <c r="B44" s="87" t="s">
        <v>1</v>
      </c>
      <c r="C44" s="34" t="s">
        <v>22</v>
      </c>
      <c r="D44" s="35" t="s">
        <v>2</v>
      </c>
      <c r="E44" s="21" t="s">
        <v>184</v>
      </c>
      <c r="F44" s="21" t="s">
        <v>182</v>
      </c>
      <c r="G44" s="22" t="s">
        <v>3</v>
      </c>
      <c r="H44" s="22" t="s">
        <v>4</v>
      </c>
    </row>
    <row r="45" spans="1:8" ht="94.5" x14ac:dyDescent="0.25">
      <c r="A45" s="18" t="s">
        <v>90</v>
      </c>
      <c r="B45" s="15" t="s">
        <v>85</v>
      </c>
      <c r="C45" s="17" t="s">
        <v>100</v>
      </c>
      <c r="D45" s="14"/>
      <c r="E45" s="18" t="s">
        <v>183</v>
      </c>
      <c r="F45" s="18">
        <v>6</v>
      </c>
      <c r="G45" s="18"/>
      <c r="H45" s="18">
        <f t="shared" ref="H45:H51" si="3">SUM(F45*G45)</f>
        <v>0</v>
      </c>
    </row>
    <row r="46" spans="1:8" ht="47.25" x14ac:dyDescent="0.25">
      <c r="A46" s="18" t="s">
        <v>91</v>
      </c>
      <c r="B46" s="15" t="s">
        <v>86</v>
      </c>
      <c r="C46" s="17" t="s">
        <v>101</v>
      </c>
      <c r="D46" s="14"/>
      <c r="E46" s="18" t="s">
        <v>183</v>
      </c>
      <c r="F46" s="18">
        <v>2</v>
      </c>
      <c r="G46" s="18"/>
      <c r="H46" s="18">
        <f t="shared" si="3"/>
        <v>0</v>
      </c>
    </row>
    <row r="47" spans="1:8" ht="47.25" x14ac:dyDescent="0.25">
      <c r="A47" s="18" t="s">
        <v>92</v>
      </c>
      <c r="B47" s="15" t="s">
        <v>87</v>
      </c>
      <c r="C47" s="17" t="s">
        <v>102</v>
      </c>
      <c r="D47" s="14"/>
      <c r="E47" s="18" t="s">
        <v>185</v>
      </c>
      <c r="F47" s="18">
        <v>12</v>
      </c>
      <c r="G47" s="18"/>
      <c r="H47" s="18">
        <f t="shared" si="3"/>
        <v>0</v>
      </c>
    </row>
    <row r="48" spans="1:8" ht="47.25" x14ac:dyDescent="0.25">
      <c r="A48" s="18" t="s">
        <v>93</v>
      </c>
      <c r="B48" s="15" t="s">
        <v>88</v>
      </c>
      <c r="C48" s="17" t="s">
        <v>103</v>
      </c>
      <c r="D48" s="14"/>
      <c r="E48" s="18" t="s">
        <v>185</v>
      </c>
      <c r="F48" s="18">
        <v>12</v>
      </c>
      <c r="G48" s="18"/>
      <c r="H48" s="18">
        <f t="shared" si="3"/>
        <v>0</v>
      </c>
    </row>
    <row r="49" spans="1:8" ht="96.75" customHeight="1" x14ac:dyDescent="0.25">
      <c r="A49" s="18" t="s">
        <v>94</v>
      </c>
      <c r="B49" s="15" t="s">
        <v>89</v>
      </c>
      <c r="C49" s="17" t="s">
        <v>180</v>
      </c>
      <c r="D49" s="14"/>
      <c r="E49" s="55" t="s">
        <v>99</v>
      </c>
      <c r="F49" s="41">
        <v>24</v>
      </c>
      <c r="G49" s="18"/>
      <c r="H49" s="18">
        <f t="shared" si="3"/>
        <v>0</v>
      </c>
    </row>
    <row r="50" spans="1:8" ht="94.5" x14ac:dyDescent="0.25">
      <c r="A50" s="18" t="s">
        <v>97</v>
      </c>
      <c r="B50" s="15" t="s">
        <v>95</v>
      </c>
      <c r="C50" s="17" t="s">
        <v>180</v>
      </c>
      <c r="D50" s="14"/>
      <c r="E50" s="55" t="s">
        <v>99</v>
      </c>
      <c r="F50" s="41">
        <v>24</v>
      </c>
      <c r="G50" s="18"/>
      <c r="H50" s="18">
        <f t="shared" si="3"/>
        <v>0</v>
      </c>
    </row>
    <row r="51" spans="1:8" ht="47.25" x14ac:dyDescent="0.25">
      <c r="A51" s="18" t="s">
        <v>98</v>
      </c>
      <c r="B51" s="94" t="s">
        <v>96</v>
      </c>
      <c r="C51" s="17" t="s">
        <v>104</v>
      </c>
      <c r="D51" s="14"/>
      <c r="E51" s="18" t="s">
        <v>183</v>
      </c>
      <c r="F51" s="18">
        <v>12</v>
      </c>
      <c r="G51" s="18"/>
      <c r="H51" s="18">
        <f t="shared" si="3"/>
        <v>0</v>
      </c>
    </row>
    <row r="52" spans="1:8" x14ac:dyDescent="0.25">
      <c r="A52" s="38" t="s">
        <v>49</v>
      </c>
      <c r="B52" s="63"/>
      <c r="C52" s="63"/>
      <c r="D52" s="63"/>
      <c r="E52" s="63"/>
      <c r="F52" s="39"/>
      <c r="G52" s="40"/>
      <c r="H52" s="18">
        <f>SUM(H45:H51)</f>
        <v>0</v>
      </c>
    </row>
    <row r="53" spans="1:8" x14ac:dyDescent="0.25">
      <c r="A53" s="53"/>
      <c r="B53" s="90"/>
      <c r="C53" s="44"/>
      <c r="D53" s="44"/>
      <c r="E53" s="53"/>
      <c r="F53" s="44"/>
      <c r="G53" s="53"/>
      <c r="H53" s="46"/>
    </row>
    <row r="54" spans="1:8" ht="23.25" customHeight="1" x14ac:dyDescent="0.25">
      <c r="A54" s="56" t="s">
        <v>148</v>
      </c>
      <c r="B54" s="56"/>
      <c r="C54" s="56"/>
      <c r="D54" s="56"/>
      <c r="E54" s="56"/>
      <c r="F54" s="56"/>
      <c r="G54" s="56"/>
      <c r="H54" s="56"/>
    </row>
    <row r="55" spans="1:8" ht="78.75" x14ac:dyDescent="0.25">
      <c r="A55" s="20" t="s">
        <v>0</v>
      </c>
      <c r="B55" s="85" t="s">
        <v>1</v>
      </c>
      <c r="C55" s="20" t="s">
        <v>22</v>
      </c>
      <c r="D55" s="21" t="s">
        <v>2</v>
      </c>
      <c r="E55" s="21" t="s">
        <v>184</v>
      </c>
      <c r="F55" s="21" t="s">
        <v>182</v>
      </c>
      <c r="G55" s="22" t="s">
        <v>3</v>
      </c>
      <c r="H55" s="22" t="s">
        <v>4</v>
      </c>
    </row>
    <row r="56" spans="1:8" ht="47.25" x14ac:dyDescent="0.25">
      <c r="A56" s="18" t="s">
        <v>113</v>
      </c>
      <c r="B56" s="15" t="s">
        <v>87</v>
      </c>
      <c r="C56" s="17" t="s">
        <v>126</v>
      </c>
      <c r="D56" s="14"/>
      <c r="E56" s="18" t="s">
        <v>185</v>
      </c>
      <c r="F56" s="18">
        <v>8</v>
      </c>
      <c r="G56" s="18"/>
      <c r="H56" s="18">
        <f t="shared" ref="H56:H68" si="4">SUM(F56*G56)</f>
        <v>0</v>
      </c>
    </row>
    <row r="57" spans="1:8" ht="47.25" x14ac:dyDescent="0.25">
      <c r="A57" s="18" t="s">
        <v>114</v>
      </c>
      <c r="B57" s="15" t="s">
        <v>88</v>
      </c>
      <c r="C57" s="17" t="s">
        <v>127</v>
      </c>
      <c r="D57" s="14"/>
      <c r="E57" s="18" t="s">
        <v>185</v>
      </c>
      <c r="F57" s="18">
        <v>8</v>
      </c>
      <c r="G57" s="18"/>
      <c r="H57" s="18">
        <f t="shared" si="4"/>
        <v>0</v>
      </c>
    </row>
    <row r="58" spans="1:8" ht="94.5" x14ac:dyDescent="0.25">
      <c r="A58" s="18" t="s">
        <v>115</v>
      </c>
      <c r="B58" s="15" t="s">
        <v>105</v>
      </c>
      <c r="C58" s="17" t="s">
        <v>187</v>
      </c>
      <c r="D58" s="14"/>
      <c r="E58" s="55" t="s">
        <v>186</v>
      </c>
      <c r="F58" s="18">
        <v>16</v>
      </c>
      <c r="G58" s="18"/>
      <c r="H58" s="18">
        <f t="shared" si="4"/>
        <v>0</v>
      </c>
    </row>
    <row r="59" spans="1:8" ht="94.5" x14ac:dyDescent="0.25">
      <c r="A59" s="18" t="s">
        <v>116</v>
      </c>
      <c r="B59" s="15" t="s">
        <v>95</v>
      </c>
      <c r="C59" s="17" t="s">
        <v>188</v>
      </c>
      <c r="D59" s="14"/>
      <c r="E59" s="55" t="s">
        <v>186</v>
      </c>
      <c r="F59" s="18">
        <v>16</v>
      </c>
      <c r="G59" s="18"/>
      <c r="H59" s="18">
        <f t="shared" si="4"/>
        <v>0</v>
      </c>
    </row>
    <row r="60" spans="1:8" ht="47.25" x14ac:dyDescent="0.25">
      <c r="A60" s="18" t="s">
        <v>117</v>
      </c>
      <c r="B60" s="15" t="s">
        <v>96</v>
      </c>
      <c r="C60" s="17" t="s">
        <v>104</v>
      </c>
      <c r="D60" s="14"/>
      <c r="E60" s="18" t="s">
        <v>183</v>
      </c>
      <c r="F60" s="18">
        <v>8</v>
      </c>
      <c r="G60" s="18"/>
      <c r="H60" s="18">
        <f t="shared" si="4"/>
        <v>0</v>
      </c>
    </row>
    <row r="61" spans="1:8" ht="15.75" x14ac:dyDescent="0.25">
      <c r="A61" s="18" t="s">
        <v>118</v>
      </c>
      <c r="B61" s="15" t="s">
        <v>106</v>
      </c>
      <c r="C61" s="17" t="s">
        <v>128</v>
      </c>
      <c r="D61" s="14"/>
      <c r="E61" s="18" t="s">
        <v>183</v>
      </c>
      <c r="F61" s="18">
        <v>8</v>
      </c>
      <c r="G61" s="18"/>
      <c r="H61" s="18">
        <f t="shared" si="4"/>
        <v>0</v>
      </c>
    </row>
    <row r="62" spans="1:8" ht="31.5" x14ac:dyDescent="0.25">
      <c r="A62" s="18" t="s">
        <v>119</v>
      </c>
      <c r="B62" s="15" t="s">
        <v>107</v>
      </c>
      <c r="C62" s="17" t="s">
        <v>129</v>
      </c>
      <c r="D62" s="14"/>
      <c r="E62" s="18" t="s">
        <v>183</v>
      </c>
      <c r="F62" s="18">
        <v>30</v>
      </c>
      <c r="G62" s="18"/>
      <c r="H62" s="18">
        <f t="shared" si="4"/>
        <v>0</v>
      </c>
    </row>
    <row r="63" spans="1:8" ht="94.5" x14ac:dyDescent="0.25">
      <c r="A63" s="18" t="s">
        <v>120</v>
      </c>
      <c r="B63" s="15" t="s">
        <v>108</v>
      </c>
      <c r="C63" s="17" t="s">
        <v>100</v>
      </c>
      <c r="D63" s="14"/>
      <c r="E63" s="18" t="s">
        <v>183</v>
      </c>
      <c r="F63" s="18">
        <v>8</v>
      </c>
      <c r="G63" s="18"/>
      <c r="H63" s="18">
        <f t="shared" si="4"/>
        <v>0</v>
      </c>
    </row>
    <row r="64" spans="1:8" ht="63" x14ac:dyDescent="0.25">
      <c r="A64" s="18" t="s">
        <v>121</v>
      </c>
      <c r="B64" s="15" t="s">
        <v>109</v>
      </c>
      <c r="C64" s="17" t="s">
        <v>130</v>
      </c>
      <c r="D64" s="14"/>
      <c r="E64" s="18" t="s">
        <v>183</v>
      </c>
      <c r="F64" s="18">
        <v>12</v>
      </c>
      <c r="G64" s="18"/>
      <c r="H64" s="18">
        <f t="shared" si="4"/>
        <v>0</v>
      </c>
    </row>
    <row r="65" spans="1:8" ht="31.5" x14ac:dyDescent="0.25">
      <c r="A65" s="18" t="s">
        <v>122</v>
      </c>
      <c r="B65" s="15" t="s">
        <v>40</v>
      </c>
      <c r="C65" s="17" t="s">
        <v>42</v>
      </c>
      <c r="D65" s="14"/>
      <c r="E65" s="18" t="s">
        <v>183</v>
      </c>
      <c r="F65" s="18">
        <v>6</v>
      </c>
      <c r="G65" s="18"/>
      <c r="H65" s="18">
        <f t="shared" si="4"/>
        <v>0</v>
      </c>
    </row>
    <row r="66" spans="1:8" ht="63" x14ac:dyDescent="0.25">
      <c r="A66" s="18" t="s">
        <v>123</v>
      </c>
      <c r="B66" s="15" t="s">
        <v>110</v>
      </c>
      <c r="C66" s="17" t="s">
        <v>179</v>
      </c>
      <c r="D66" s="14"/>
      <c r="E66" s="18" t="s">
        <v>183</v>
      </c>
      <c r="F66" s="18">
        <v>65</v>
      </c>
      <c r="G66" s="18"/>
      <c r="H66" s="18">
        <f t="shared" si="4"/>
        <v>0</v>
      </c>
    </row>
    <row r="67" spans="1:8" ht="63" x14ac:dyDescent="0.25">
      <c r="A67" s="18" t="s">
        <v>124</v>
      </c>
      <c r="B67" s="15" t="s">
        <v>111</v>
      </c>
      <c r="C67" s="17" t="s">
        <v>131</v>
      </c>
      <c r="D67" s="14"/>
      <c r="E67" s="18" t="s">
        <v>183</v>
      </c>
      <c r="F67" s="18">
        <v>12</v>
      </c>
      <c r="G67" s="18"/>
      <c r="H67" s="18">
        <f t="shared" si="4"/>
        <v>0</v>
      </c>
    </row>
    <row r="68" spans="1:8" ht="31.5" x14ac:dyDescent="0.25">
      <c r="A68" s="18" t="s">
        <v>125</v>
      </c>
      <c r="B68" s="15" t="s">
        <v>112</v>
      </c>
      <c r="C68" s="17" t="s">
        <v>132</v>
      </c>
      <c r="D68" s="14"/>
      <c r="E68" s="18" t="s">
        <v>183</v>
      </c>
      <c r="F68" s="18">
        <v>12</v>
      </c>
      <c r="G68" s="18"/>
      <c r="H68" s="18">
        <f t="shared" si="4"/>
        <v>0</v>
      </c>
    </row>
    <row r="69" spans="1:8" x14ac:dyDescent="0.25">
      <c r="A69" s="38" t="s">
        <v>49</v>
      </c>
      <c r="B69" s="39"/>
      <c r="C69" s="39"/>
      <c r="D69" s="39"/>
      <c r="E69" s="39"/>
      <c r="F69" s="39"/>
      <c r="G69" s="40"/>
      <c r="H69" s="18">
        <f>SUM(H56:H68)</f>
        <v>0</v>
      </c>
    </row>
    <row r="71" spans="1:8" ht="27.75" customHeight="1" x14ac:dyDescent="0.25">
      <c r="A71" s="9" t="s">
        <v>133</v>
      </c>
      <c r="B71" s="9"/>
      <c r="C71" s="9"/>
      <c r="D71" s="9"/>
      <c r="E71" s="9"/>
      <c r="F71" s="9"/>
      <c r="G71" s="9"/>
      <c r="H71" s="9"/>
    </row>
    <row r="72" spans="1:8" ht="90" customHeight="1" x14ac:dyDescent="0.25">
      <c r="A72" s="20" t="s">
        <v>0</v>
      </c>
      <c r="B72" s="85" t="s">
        <v>1</v>
      </c>
      <c r="C72" s="20" t="s">
        <v>22</v>
      </c>
      <c r="D72" s="21" t="s">
        <v>2</v>
      </c>
      <c r="E72" s="21" t="s">
        <v>181</v>
      </c>
      <c r="F72" s="21" t="s">
        <v>182</v>
      </c>
      <c r="G72" s="22" t="s">
        <v>3</v>
      </c>
      <c r="H72" s="22" t="s">
        <v>4</v>
      </c>
    </row>
    <row r="73" spans="1:8" ht="31.5" x14ac:dyDescent="0.25">
      <c r="A73" s="18" t="s">
        <v>136</v>
      </c>
      <c r="B73" s="88" t="s">
        <v>134</v>
      </c>
      <c r="C73" s="17" t="s">
        <v>138</v>
      </c>
      <c r="D73" s="42"/>
      <c r="E73" s="18" t="s">
        <v>183</v>
      </c>
      <c r="F73" s="18">
        <v>3</v>
      </c>
      <c r="G73" s="18"/>
      <c r="H73" s="18">
        <v>0</v>
      </c>
    </row>
    <row r="74" spans="1:8" ht="15.75" x14ac:dyDescent="0.25">
      <c r="A74" s="18" t="s">
        <v>137</v>
      </c>
      <c r="B74" s="88" t="s">
        <v>135</v>
      </c>
      <c r="C74" s="17" t="s">
        <v>139</v>
      </c>
      <c r="D74" s="42"/>
      <c r="E74" s="18" t="s">
        <v>183</v>
      </c>
      <c r="F74" s="18">
        <v>3</v>
      </c>
      <c r="G74" s="18"/>
      <c r="H74" s="18">
        <f t="shared" ref="H74" si="5">SUM(F74*G74)</f>
        <v>0</v>
      </c>
    </row>
    <row r="75" spans="1:8" x14ac:dyDescent="0.25">
      <c r="A75" s="38" t="s">
        <v>34</v>
      </c>
      <c r="B75" s="39"/>
      <c r="C75" s="39"/>
      <c r="D75" s="39"/>
      <c r="E75" s="39"/>
      <c r="F75" s="39"/>
      <c r="G75" s="40"/>
      <c r="H75" s="18">
        <f>SUM(H73:H74)</f>
        <v>0</v>
      </c>
    </row>
    <row r="77" spans="1:8" ht="22.5" customHeight="1" x14ac:dyDescent="0.25">
      <c r="A77" s="52" t="s">
        <v>149</v>
      </c>
      <c r="B77" s="52"/>
      <c r="C77" s="52"/>
      <c r="D77" s="52"/>
      <c r="E77" s="52"/>
      <c r="F77" s="52"/>
      <c r="G77" s="52"/>
      <c r="H77" s="52"/>
    </row>
    <row r="78" spans="1:8" ht="74.25" customHeight="1" x14ac:dyDescent="0.25">
      <c r="A78" s="20" t="s">
        <v>0</v>
      </c>
      <c r="B78" s="85" t="s">
        <v>1</v>
      </c>
      <c r="C78" s="20" t="s">
        <v>22</v>
      </c>
      <c r="D78" s="21" t="s">
        <v>2</v>
      </c>
      <c r="E78" s="21" t="s">
        <v>181</v>
      </c>
      <c r="F78" s="21" t="s">
        <v>189</v>
      </c>
      <c r="G78" s="22" t="s">
        <v>3</v>
      </c>
      <c r="H78" s="22" t="s">
        <v>4</v>
      </c>
    </row>
    <row r="79" spans="1:8" ht="126" x14ac:dyDescent="0.25">
      <c r="A79" s="18" t="s">
        <v>140</v>
      </c>
      <c r="B79" s="15" t="s">
        <v>142</v>
      </c>
      <c r="C79" s="16" t="s">
        <v>143</v>
      </c>
      <c r="D79" s="14"/>
      <c r="E79" s="18" t="s">
        <v>183</v>
      </c>
      <c r="F79" s="18">
        <v>12</v>
      </c>
      <c r="G79" s="18"/>
      <c r="H79" s="18">
        <v>0</v>
      </c>
    </row>
    <row r="80" spans="1:8" x14ac:dyDescent="0.25">
      <c r="A80" s="23" t="s">
        <v>34</v>
      </c>
      <c r="B80" s="24"/>
      <c r="C80" s="24"/>
      <c r="D80" s="24"/>
      <c r="E80" s="24"/>
      <c r="F80" s="24"/>
      <c r="G80" s="25"/>
      <c r="H80" s="18">
        <f>SUM(H79)</f>
        <v>0</v>
      </c>
    </row>
    <row r="82" spans="1:8" ht="21" customHeight="1" x14ac:dyDescent="0.25">
      <c r="A82" s="9" t="s">
        <v>150</v>
      </c>
      <c r="B82" s="9"/>
      <c r="C82" s="9"/>
      <c r="D82" s="9"/>
      <c r="E82" s="9"/>
      <c r="F82" s="9"/>
      <c r="G82" s="9"/>
      <c r="H82" s="9"/>
    </row>
    <row r="83" spans="1:8" ht="79.5" customHeight="1" x14ac:dyDescent="0.25">
      <c r="A83" s="20" t="s">
        <v>0</v>
      </c>
      <c r="B83" s="85" t="s">
        <v>1</v>
      </c>
      <c r="C83" s="20" t="s">
        <v>22</v>
      </c>
      <c r="D83" s="21" t="s">
        <v>2</v>
      </c>
      <c r="E83" s="21" t="s">
        <v>181</v>
      </c>
      <c r="F83" s="21" t="s">
        <v>182</v>
      </c>
      <c r="G83" s="22" t="s">
        <v>3</v>
      </c>
      <c r="H83" s="22" t="s">
        <v>4</v>
      </c>
    </row>
    <row r="84" spans="1:8" ht="141.75" x14ac:dyDescent="0.25">
      <c r="A84" s="18" t="s">
        <v>141</v>
      </c>
      <c r="B84" s="31" t="s">
        <v>144</v>
      </c>
      <c r="C84" s="54" t="s">
        <v>145</v>
      </c>
      <c r="D84" s="14"/>
      <c r="E84" s="18" t="s">
        <v>183</v>
      </c>
      <c r="F84" s="18">
        <v>12</v>
      </c>
      <c r="G84" s="18"/>
      <c r="H84" s="18">
        <v>0</v>
      </c>
    </row>
    <row r="85" spans="1:8" ht="15.75" customHeight="1" x14ac:dyDescent="0.25">
      <c r="A85" s="38" t="s">
        <v>49</v>
      </c>
      <c r="B85" s="39"/>
      <c r="C85" s="39"/>
      <c r="D85" s="39"/>
      <c r="E85" s="39"/>
      <c r="F85" s="39"/>
      <c r="G85" s="40"/>
      <c r="H85" s="18">
        <f>SUM(H84)</f>
        <v>0</v>
      </c>
    </row>
    <row r="87" spans="1:8" x14ac:dyDescent="0.25">
      <c r="H87" s="18" t="s">
        <v>152</v>
      </c>
    </row>
    <row r="88" spans="1:8" x14ac:dyDescent="0.25">
      <c r="D88" s="57" t="s">
        <v>29</v>
      </c>
      <c r="E88" s="96"/>
      <c r="F88" s="58"/>
      <c r="G88" s="96"/>
      <c r="H88" s="18">
        <f>H10</f>
        <v>0</v>
      </c>
    </row>
    <row r="89" spans="1:8" x14ac:dyDescent="0.25">
      <c r="D89" s="59" t="s">
        <v>151</v>
      </c>
      <c r="E89" s="46"/>
      <c r="F89" s="45"/>
      <c r="G89" s="46"/>
      <c r="H89" s="18">
        <f>H21</f>
        <v>0</v>
      </c>
    </row>
    <row r="90" spans="1:8" x14ac:dyDescent="0.25">
      <c r="D90" s="59" t="s">
        <v>146</v>
      </c>
      <c r="E90" s="46"/>
      <c r="F90" s="45"/>
      <c r="G90" s="46"/>
      <c r="H90" s="18">
        <f>H39</f>
        <v>0</v>
      </c>
    </row>
    <row r="91" spans="1:8" x14ac:dyDescent="0.25">
      <c r="D91" s="59" t="s">
        <v>147</v>
      </c>
      <c r="E91" s="46"/>
      <c r="F91" s="45"/>
      <c r="G91" s="46"/>
      <c r="H91" s="18">
        <f>H52</f>
        <v>0</v>
      </c>
    </row>
    <row r="92" spans="1:8" x14ac:dyDescent="0.25">
      <c r="D92" s="59" t="s">
        <v>148</v>
      </c>
      <c r="E92" s="46"/>
      <c r="F92" s="45"/>
      <c r="G92" s="46"/>
      <c r="H92" s="18">
        <f>H69</f>
        <v>0</v>
      </c>
    </row>
    <row r="93" spans="1:8" x14ac:dyDescent="0.25">
      <c r="D93" s="59" t="s">
        <v>133</v>
      </c>
      <c r="E93" s="46"/>
      <c r="F93" s="45"/>
      <c r="G93" s="46"/>
      <c r="H93" s="18">
        <f>H75</f>
        <v>0</v>
      </c>
    </row>
    <row r="94" spans="1:8" x14ac:dyDescent="0.25">
      <c r="D94" s="59" t="s">
        <v>149</v>
      </c>
      <c r="E94" s="46"/>
      <c r="F94" s="45"/>
      <c r="G94" s="46"/>
      <c r="H94" s="18">
        <f>H80</f>
        <v>0</v>
      </c>
    </row>
    <row r="95" spans="1:8" x14ac:dyDescent="0.25">
      <c r="D95" s="60" t="s">
        <v>150</v>
      </c>
      <c r="E95" s="97"/>
      <c r="F95" s="61"/>
      <c r="G95" s="97"/>
      <c r="H95" s="18">
        <f>H85</f>
        <v>0</v>
      </c>
    </row>
    <row r="96" spans="1:8" x14ac:dyDescent="0.25">
      <c r="H96" s="12">
        <f>SUM(H88:H95)</f>
        <v>0</v>
      </c>
    </row>
  </sheetData>
  <mergeCells count="19">
    <mergeCell ref="A82:H82"/>
    <mergeCell ref="A54:H54"/>
    <mergeCell ref="A80:G80"/>
    <mergeCell ref="A85:G85"/>
    <mergeCell ref="A39:G39"/>
    <mergeCell ref="A69:G69"/>
    <mergeCell ref="A71:H71"/>
    <mergeCell ref="A75:G75"/>
    <mergeCell ref="A77:H77"/>
    <mergeCell ref="A25:H25"/>
    <mergeCell ref="A52:G52"/>
    <mergeCell ref="A42:H42"/>
    <mergeCell ref="A43:H43"/>
    <mergeCell ref="A2:H2"/>
    <mergeCell ref="A3:H3"/>
    <mergeCell ref="A4:H4"/>
    <mergeCell ref="A10:G10"/>
    <mergeCell ref="A15:H15"/>
    <mergeCell ref="A21:G21"/>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1"/>
  <sheetViews>
    <sheetView workbookViewId="0">
      <selection activeCell="F1" sqref="F1:F1048576"/>
    </sheetView>
  </sheetViews>
  <sheetFormatPr defaultRowHeight="15" x14ac:dyDescent="0.25"/>
  <cols>
    <col min="1" max="1" width="11.85546875" style="12" customWidth="1"/>
    <col min="2" max="2" width="20.28515625" customWidth="1"/>
    <col min="3" max="3" width="46" customWidth="1"/>
    <col min="4" max="4" width="38.140625" customWidth="1"/>
    <col min="5" max="5" width="19.5703125" style="12" customWidth="1"/>
    <col min="6" max="6" width="26" style="12" customWidth="1"/>
    <col min="7" max="7" width="26.5703125" style="12" customWidth="1"/>
  </cols>
  <sheetData>
    <row r="2" spans="1:7" ht="15.75" x14ac:dyDescent="0.25">
      <c r="A2" s="3" t="s">
        <v>21</v>
      </c>
      <c r="B2" s="4"/>
      <c r="C2" s="4"/>
      <c r="D2" s="4"/>
      <c r="E2" s="4"/>
      <c r="F2" s="4"/>
      <c r="G2" s="4"/>
    </row>
    <row r="3" spans="1:7" ht="15.75" x14ac:dyDescent="0.25">
      <c r="A3" s="9" t="s">
        <v>159</v>
      </c>
      <c r="B3" s="9"/>
      <c r="C3" s="9"/>
      <c r="D3" s="9"/>
      <c r="E3" s="9"/>
      <c r="F3" s="9"/>
      <c r="G3" s="9"/>
    </row>
    <row r="4" spans="1:7" ht="15.75" x14ac:dyDescent="0.25">
      <c r="A4" s="56" t="s">
        <v>160</v>
      </c>
      <c r="B4" s="56"/>
      <c r="C4" s="56"/>
      <c r="D4" s="56"/>
      <c r="E4" s="56"/>
      <c r="F4" s="56"/>
      <c r="G4" s="56"/>
    </row>
    <row r="5" spans="1:7" ht="31.5" x14ac:dyDescent="0.25">
      <c r="A5" s="34" t="s">
        <v>0</v>
      </c>
      <c r="B5" s="34" t="s">
        <v>1</v>
      </c>
      <c r="C5" s="34" t="s">
        <v>22</v>
      </c>
      <c r="D5" s="35" t="s">
        <v>2</v>
      </c>
      <c r="E5" s="35" t="s">
        <v>20</v>
      </c>
      <c r="F5" s="36" t="s">
        <v>3</v>
      </c>
      <c r="G5" s="36" t="s">
        <v>4</v>
      </c>
    </row>
    <row r="6" spans="1:7" ht="86.25" customHeight="1" x14ac:dyDescent="0.25">
      <c r="A6" s="18" t="s">
        <v>5</v>
      </c>
      <c r="B6" s="91" t="s">
        <v>153</v>
      </c>
      <c r="C6" s="83" t="s">
        <v>156</v>
      </c>
      <c r="D6" s="42"/>
      <c r="E6" s="18">
        <v>16</v>
      </c>
      <c r="F6" s="18"/>
      <c r="G6" s="18">
        <f>SUM(E6*F6)</f>
        <v>0</v>
      </c>
    </row>
    <row r="7" spans="1:7" ht="94.5" customHeight="1" x14ac:dyDescent="0.25">
      <c r="A7" s="18" t="s">
        <v>6</v>
      </c>
      <c r="B7" s="91" t="s">
        <v>154</v>
      </c>
      <c r="C7" s="83" t="s">
        <v>157</v>
      </c>
      <c r="D7" s="42"/>
      <c r="E7" s="18">
        <v>21</v>
      </c>
      <c r="F7" s="18"/>
      <c r="G7" s="18">
        <f t="shared" ref="G7:G8" si="0">SUM(E7*F7)</f>
        <v>0</v>
      </c>
    </row>
    <row r="8" spans="1:7" ht="113.25" customHeight="1" x14ac:dyDescent="0.25">
      <c r="A8" s="37" t="s">
        <v>7</v>
      </c>
      <c r="B8" s="92" t="s">
        <v>155</v>
      </c>
      <c r="C8" s="83" t="s">
        <v>158</v>
      </c>
      <c r="D8" s="43"/>
      <c r="E8" s="37">
        <v>24</v>
      </c>
      <c r="F8" s="37"/>
      <c r="G8" s="18">
        <f t="shared" si="0"/>
        <v>0</v>
      </c>
    </row>
    <row r="9" spans="1:7" x14ac:dyDescent="0.25">
      <c r="A9" s="38" t="s">
        <v>34</v>
      </c>
      <c r="B9" s="39"/>
      <c r="C9" s="39"/>
      <c r="D9" s="39"/>
      <c r="E9" s="39"/>
      <c r="F9" s="40"/>
      <c r="G9" s="18">
        <f>SUM(G6:G8)</f>
        <v>0</v>
      </c>
    </row>
    <row r="11" spans="1:7" ht="15.75" x14ac:dyDescent="0.25">
      <c r="A11" s="56" t="s">
        <v>161</v>
      </c>
      <c r="B11" s="56"/>
      <c r="C11" s="56"/>
      <c r="D11" s="56"/>
      <c r="E11" s="56"/>
      <c r="F11" s="56"/>
      <c r="G11" s="56"/>
    </row>
    <row r="12" spans="1:7" ht="31.5" x14ac:dyDescent="0.25">
      <c r="A12" s="20" t="s">
        <v>0</v>
      </c>
      <c r="B12" s="20" t="s">
        <v>1</v>
      </c>
      <c r="C12" s="34" t="s">
        <v>22</v>
      </c>
      <c r="D12" s="21" t="s">
        <v>2</v>
      </c>
      <c r="E12" s="21" t="s">
        <v>20</v>
      </c>
      <c r="F12" s="22" t="s">
        <v>3</v>
      </c>
      <c r="G12" s="22" t="s">
        <v>4</v>
      </c>
    </row>
    <row r="13" spans="1:7" ht="215.25" customHeight="1" x14ac:dyDescent="0.25">
      <c r="A13" s="18" t="s">
        <v>5</v>
      </c>
      <c r="B13" s="93" t="s">
        <v>162</v>
      </c>
      <c r="C13" s="84" t="s">
        <v>165</v>
      </c>
      <c r="D13" s="42"/>
      <c r="E13" s="18">
        <v>12</v>
      </c>
      <c r="F13" s="18"/>
      <c r="G13" s="18">
        <f t="shared" ref="G13:G15" si="1">SUM(E13*F13)</f>
        <v>0</v>
      </c>
    </row>
    <row r="14" spans="1:7" ht="78.75" x14ac:dyDescent="0.25">
      <c r="A14" s="18" t="s">
        <v>6</v>
      </c>
      <c r="B14" s="93" t="s">
        <v>163</v>
      </c>
      <c r="C14" s="84" t="s">
        <v>166</v>
      </c>
      <c r="D14" s="42"/>
      <c r="E14" s="18">
        <v>12</v>
      </c>
      <c r="F14" s="18"/>
      <c r="G14" s="18">
        <f t="shared" si="1"/>
        <v>0</v>
      </c>
    </row>
    <row r="15" spans="1:7" ht="63" x14ac:dyDescent="0.25">
      <c r="A15" s="18" t="s">
        <v>7</v>
      </c>
      <c r="B15" s="93" t="s">
        <v>164</v>
      </c>
      <c r="C15" s="84" t="s">
        <v>167</v>
      </c>
      <c r="D15" s="42"/>
      <c r="E15" s="18">
        <v>5</v>
      </c>
      <c r="F15" s="18"/>
      <c r="G15" s="18">
        <f t="shared" si="1"/>
        <v>0</v>
      </c>
    </row>
    <row r="16" spans="1:7" x14ac:dyDescent="0.25">
      <c r="A16" s="62" t="s">
        <v>34</v>
      </c>
      <c r="B16" s="63"/>
      <c r="C16" s="63"/>
      <c r="D16" s="63"/>
      <c r="E16" s="63"/>
      <c r="F16" s="64"/>
      <c r="G16" s="18">
        <f>SUM(G13:G15)</f>
        <v>0</v>
      </c>
    </row>
    <row r="18" spans="4:6" x14ac:dyDescent="0.25">
      <c r="F18" s="18" t="s">
        <v>34</v>
      </c>
    </row>
    <row r="19" spans="4:6" x14ac:dyDescent="0.25">
      <c r="D19" s="65" t="s">
        <v>160</v>
      </c>
      <c r="E19" s="96"/>
      <c r="F19" s="18">
        <f>G9</f>
        <v>0</v>
      </c>
    </row>
    <row r="20" spans="4:6" x14ac:dyDescent="0.25">
      <c r="D20" s="66" t="s">
        <v>161</v>
      </c>
      <c r="E20" s="97"/>
      <c r="F20" s="18">
        <f>G16</f>
        <v>0</v>
      </c>
    </row>
    <row r="21" spans="4:6" x14ac:dyDescent="0.25">
      <c r="F21" s="12">
        <f>SUM(F19:F20)</f>
        <v>0</v>
      </c>
    </row>
  </sheetData>
  <mergeCells count="6">
    <mergeCell ref="A2:G2"/>
    <mergeCell ref="A3:G3"/>
    <mergeCell ref="A9:F9"/>
    <mergeCell ref="A4:G4"/>
    <mergeCell ref="A11:G11"/>
    <mergeCell ref="A16:F1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0"/>
  <sheetViews>
    <sheetView workbookViewId="0">
      <selection activeCell="F1" sqref="F1:F1048576"/>
    </sheetView>
  </sheetViews>
  <sheetFormatPr defaultRowHeight="15" x14ac:dyDescent="0.25"/>
  <cols>
    <col min="1" max="1" width="9.140625" style="12"/>
    <col min="2" max="2" width="35.7109375" customWidth="1"/>
    <col min="3" max="3" width="44.42578125" customWidth="1"/>
    <col min="4" max="4" width="28.140625" customWidth="1"/>
    <col min="5" max="5" width="12.42578125" style="12" customWidth="1"/>
    <col min="6" max="6" width="15.140625" style="12" customWidth="1"/>
    <col min="7" max="7" width="18.42578125" style="12" customWidth="1"/>
  </cols>
  <sheetData>
    <row r="2" spans="1:7" ht="15.75" x14ac:dyDescent="0.25">
      <c r="A2" s="3" t="s">
        <v>21</v>
      </c>
      <c r="B2" s="4"/>
      <c r="C2" s="4"/>
      <c r="D2" s="4"/>
      <c r="E2" s="4"/>
      <c r="F2" s="4"/>
      <c r="G2" s="4"/>
    </row>
    <row r="3" spans="1:7" ht="15.75" x14ac:dyDescent="0.25">
      <c r="A3" s="9" t="s">
        <v>178</v>
      </c>
      <c r="B3" s="9"/>
      <c r="C3" s="9"/>
      <c r="D3" s="9"/>
      <c r="E3" s="9"/>
      <c r="F3" s="9"/>
      <c r="G3" s="9"/>
    </row>
    <row r="4" spans="1:7" ht="71.25" customHeight="1" x14ac:dyDescent="0.25">
      <c r="A4" s="34" t="s">
        <v>0</v>
      </c>
      <c r="B4" s="34" t="s">
        <v>1</v>
      </c>
      <c r="C4" s="20" t="s">
        <v>22</v>
      </c>
      <c r="D4" s="35" t="s">
        <v>2</v>
      </c>
      <c r="E4" s="35" t="s">
        <v>20</v>
      </c>
      <c r="F4" s="36" t="s">
        <v>3</v>
      </c>
      <c r="G4" s="36" t="s">
        <v>4</v>
      </c>
    </row>
    <row r="5" spans="1:7" ht="237.75" customHeight="1" x14ac:dyDescent="0.25">
      <c r="A5" s="18" t="s">
        <v>5</v>
      </c>
      <c r="B5" s="15" t="s">
        <v>168</v>
      </c>
      <c r="C5" s="69" t="s">
        <v>173</v>
      </c>
      <c r="D5" s="14"/>
      <c r="E5" s="18">
        <v>16</v>
      </c>
      <c r="F5" s="18"/>
      <c r="G5" s="18">
        <f>SUM(E5*F5)</f>
        <v>0</v>
      </c>
    </row>
    <row r="6" spans="1:7" ht="47.25" x14ac:dyDescent="0.25">
      <c r="A6" s="18" t="s">
        <v>6</v>
      </c>
      <c r="B6" s="67" t="s">
        <v>169</v>
      </c>
      <c r="C6" s="69" t="s">
        <v>174</v>
      </c>
      <c r="D6" s="14"/>
      <c r="E6" s="18">
        <v>32</v>
      </c>
      <c r="F6" s="18"/>
      <c r="G6" s="18">
        <f t="shared" ref="G6:G9" si="0">SUM(E6*F6)</f>
        <v>0</v>
      </c>
    </row>
    <row r="7" spans="1:7" ht="279" customHeight="1" x14ac:dyDescent="0.25">
      <c r="A7" s="18" t="s">
        <v>7</v>
      </c>
      <c r="B7" s="67" t="s">
        <v>170</v>
      </c>
      <c r="C7" s="69" t="s">
        <v>175</v>
      </c>
      <c r="D7" s="14"/>
      <c r="E7" s="18">
        <v>16</v>
      </c>
      <c r="F7" s="18"/>
      <c r="G7" s="18">
        <f t="shared" si="0"/>
        <v>0</v>
      </c>
    </row>
    <row r="8" spans="1:7" ht="63" x14ac:dyDescent="0.25">
      <c r="A8" s="18" t="s">
        <v>8</v>
      </c>
      <c r="B8" s="15" t="s">
        <v>171</v>
      </c>
      <c r="C8" s="16" t="s">
        <v>176</v>
      </c>
      <c r="D8" s="14"/>
      <c r="E8" s="18">
        <v>16</v>
      </c>
      <c r="F8" s="18"/>
      <c r="G8" s="18">
        <f t="shared" si="0"/>
        <v>0</v>
      </c>
    </row>
    <row r="9" spans="1:7" ht="47.25" x14ac:dyDescent="0.25">
      <c r="A9" s="18" t="s">
        <v>9</v>
      </c>
      <c r="B9" s="17" t="s">
        <v>172</v>
      </c>
      <c r="C9" s="16" t="s">
        <v>177</v>
      </c>
      <c r="D9" s="14"/>
      <c r="E9" s="18">
        <v>16</v>
      </c>
      <c r="F9" s="18"/>
      <c r="G9" s="18">
        <f t="shared" si="0"/>
        <v>0</v>
      </c>
    </row>
    <row r="10" spans="1:7" ht="15.75" customHeight="1" x14ac:dyDescent="0.25">
      <c r="A10" s="23" t="s">
        <v>34</v>
      </c>
      <c r="B10" s="24"/>
      <c r="C10" s="24"/>
      <c r="D10" s="24"/>
      <c r="E10" s="24"/>
      <c r="F10" s="25"/>
      <c r="G10" s="18">
        <f>SUM(G5:G9)</f>
        <v>0</v>
      </c>
    </row>
  </sheetData>
  <mergeCells count="3">
    <mergeCell ref="A2:G2"/>
    <mergeCell ref="A3:G3"/>
    <mergeCell ref="A10:F1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Marupe_vidusskola</vt:lpstr>
      <vt:lpstr>Mārupes_kultūras_nams</vt:lpstr>
      <vt:lpstr>Marupes_pamatskola_pirmskola</vt:lpstr>
      <vt:lpstr>Marzemite</vt:lpstr>
      <vt:lpstr>Marupe_vidusskola!Print_Titles</vt:lpstr>
    </vt:vector>
  </TitlesOfParts>
  <Company>Capital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Inga IG. Galoburda</dc:creator>
  <cp:lastModifiedBy>Iveta IS. Struge</cp:lastModifiedBy>
  <cp:lastPrinted>2018-01-14T14:19:03Z</cp:lastPrinted>
  <dcterms:created xsi:type="dcterms:W3CDTF">2016-06-01T07:01:39Z</dcterms:created>
  <dcterms:modified xsi:type="dcterms:W3CDTF">2018-02-01T15:44:54Z</dcterms:modified>
</cp:coreProperties>
</file>