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Edgarsrubenis\Desktop\"/>
    </mc:Choice>
  </mc:AlternateContent>
  <xr:revisionPtr revIDLastSave="0" documentId="8_{AF074694-7B8B-49A4-9644-3CE220E82950}" xr6:coauthVersionLast="47" xr6:coauthVersionMax="47" xr10:uidLastSave="{00000000-0000-0000-0000-000000000000}"/>
  <bookViews>
    <workbookView xWindow="5160" yWindow="2376" windowWidth="17880" windowHeight="9864" activeTab="3" xr2:uid="{00000000-000D-0000-FFFF-FFFF00000000}"/>
  </bookViews>
  <sheets>
    <sheet name="Mār_ceļi" sheetId="1" r:id="rId1"/>
    <sheet name="Mār_ielas" sheetId="2" r:id="rId2"/>
    <sheet name="B_S_ceļi" sheetId="3" r:id="rId3"/>
    <sheet name="B_S_ielas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5" i="1" l="1"/>
  <c r="F223" i="2"/>
  <c r="F222" i="2"/>
  <c r="F221" i="2"/>
  <c r="F225" i="2"/>
  <c r="F136" i="2"/>
  <c r="F135" i="2"/>
  <c r="F23" i="1"/>
  <c r="F220" i="2"/>
  <c r="F219" i="2"/>
  <c r="F224" i="2"/>
  <c r="F54" i="1" l="1"/>
  <c r="M124" i="2" l="1"/>
  <c r="M123" i="2"/>
  <c r="M122" i="2"/>
  <c r="M121" i="2"/>
  <c r="M120" i="2"/>
  <c r="M119" i="2"/>
  <c r="M118" i="2"/>
  <c r="M117" i="2"/>
  <c r="M116" i="2"/>
  <c r="M115" i="2"/>
  <c r="M114" i="2"/>
  <c r="M113" i="2"/>
  <c r="M112" i="2"/>
  <c r="M111" i="2"/>
  <c r="M110" i="2"/>
  <c r="M109" i="2"/>
  <c r="M108" i="2"/>
  <c r="M107" i="2"/>
  <c r="M106" i="2"/>
  <c r="M105" i="2"/>
  <c r="M104" i="2"/>
  <c r="M103" i="2"/>
  <c r="M102" i="2"/>
  <c r="M101" i="2"/>
  <c r="M100" i="2"/>
  <c r="M99" i="2"/>
  <c r="M98" i="2"/>
  <c r="M97" i="2"/>
  <c r="M96" i="2"/>
  <c r="M95" i="2"/>
  <c r="M94" i="2"/>
  <c r="M93" i="2"/>
  <c r="M92" i="2"/>
  <c r="M91" i="2"/>
  <c r="M90" i="2"/>
  <c r="M89" i="2"/>
  <c r="M88" i="2"/>
  <c r="M87" i="2"/>
  <c r="M86" i="2"/>
  <c r="M85" i="2"/>
  <c r="M84" i="2"/>
  <c r="M83" i="2"/>
  <c r="M82" i="2"/>
  <c r="M81" i="2"/>
  <c r="M80" i="2"/>
  <c r="M79" i="2"/>
  <c r="M78" i="2"/>
  <c r="M77" i="2"/>
  <c r="M76" i="2"/>
  <c r="M75" i="2"/>
  <c r="M74" i="2"/>
  <c r="M73" i="2"/>
  <c r="M72" i="2"/>
  <c r="M66" i="2"/>
  <c r="M67" i="2"/>
  <c r="M68" i="2"/>
  <c r="M69" i="2"/>
  <c r="N68" i="2"/>
  <c r="M48" i="2"/>
  <c r="M47" i="2"/>
  <c r="M46" i="2"/>
  <c r="M45" i="2"/>
  <c r="M44" i="2"/>
  <c r="M43" i="2"/>
  <c r="M42" i="2"/>
  <c r="M41" i="2"/>
  <c r="M40" i="2"/>
  <c r="M39" i="2"/>
  <c r="M38" i="2"/>
  <c r="M37" i="2"/>
  <c r="M36" i="2"/>
  <c r="M35" i="2"/>
  <c r="M34" i="2"/>
  <c r="F218" i="2"/>
  <c r="N7" i="2"/>
  <c r="O7" i="2"/>
  <c r="N8" i="2"/>
  <c r="O8" i="2"/>
  <c r="N9" i="2"/>
  <c r="O9" i="2"/>
  <c r="N10" i="2"/>
  <c r="O10" i="2"/>
  <c r="N11" i="2"/>
  <c r="O11" i="2"/>
  <c r="N12" i="2"/>
  <c r="O12" i="2"/>
  <c r="N13" i="2"/>
  <c r="O13" i="2"/>
  <c r="N14" i="2"/>
  <c r="O14" i="2"/>
  <c r="N15" i="2"/>
  <c r="O15" i="2"/>
  <c r="N16" i="2"/>
  <c r="O16" i="2"/>
  <c r="N17" i="2"/>
  <c r="O17" i="2"/>
  <c r="N18" i="2"/>
  <c r="O18" i="2"/>
  <c r="N19" i="2"/>
  <c r="O19" i="2"/>
  <c r="N20" i="2"/>
  <c r="O20" i="2"/>
  <c r="N21" i="2"/>
  <c r="O21" i="2"/>
  <c r="N22" i="2"/>
  <c r="O22" i="2"/>
  <c r="N23" i="2"/>
  <c r="O23" i="2"/>
  <c r="N24" i="2"/>
  <c r="O24" i="2"/>
  <c r="N25" i="2"/>
  <c r="O25" i="2"/>
  <c r="N26" i="2"/>
  <c r="O26" i="2"/>
  <c r="N27" i="2"/>
  <c r="O27" i="2"/>
  <c r="N28" i="2"/>
  <c r="O28" i="2"/>
  <c r="N29" i="2"/>
  <c r="O29" i="2"/>
  <c r="N30" i="2"/>
  <c r="O30" i="2"/>
  <c r="N31" i="2"/>
  <c r="O31" i="2"/>
  <c r="N32" i="2"/>
  <c r="O32" i="2"/>
  <c r="N33" i="2"/>
  <c r="O33" i="2"/>
  <c r="N34" i="2"/>
  <c r="O34" i="2"/>
  <c r="N35" i="2"/>
  <c r="O35" i="2"/>
  <c r="N36" i="2"/>
  <c r="O36" i="2"/>
  <c r="N37" i="2"/>
  <c r="O37" i="2"/>
  <c r="N38" i="2"/>
  <c r="O38" i="2"/>
  <c r="N39" i="2"/>
  <c r="O39" i="2"/>
  <c r="N40" i="2"/>
  <c r="O40" i="2"/>
  <c r="N41" i="2"/>
  <c r="O41" i="2"/>
  <c r="N42" i="2"/>
  <c r="O42" i="2"/>
  <c r="N43" i="2"/>
  <c r="O43" i="2"/>
  <c r="N44" i="2"/>
  <c r="O44" i="2"/>
  <c r="N45" i="2"/>
  <c r="O45" i="2"/>
  <c r="N46" i="2"/>
  <c r="O46" i="2"/>
  <c r="N47" i="2"/>
  <c r="O47" i="2"/>
  <c r="N48" i="2"/>
  <c r="O48" i="2"/>
  <c r="N49" i="2"/>
  <c r="O49" i="2"/>
  <c r="N50" i="2"/>
  <c r="O50" i="2"/>
  <c r="N51" i="2"/>
  <c r="O51" i="2"/>
  <c r="N52" i="2"/>
  <c r="O52" i="2"/>
  <c r="N53" i="2"/>
  <c r="O53" i="2"/>
  <c r="N54" i="2"/>
  <c r="O54" i="2"/>
  <c r="N55" i="2"/>
  <c r="O55" i="2"/>
  <c r="N56" i="2"/>
  <c r="O56" i="2"/>
  <c r="N57" i="2"/>
  <c r="O57" i="2"/>
  <c r="N58" i="2"/>
  <c r="O58" i="2"/>
  <c r="N59" i="2"/>
  <c r="O59" i="2"/>
  <c r="N60" i="2"/>
  <c r="O60" i="2"/>
  <c r="N61" i="2"/>
  <c r="O61" i="2"/>
  <c r="N62" i="2"/>
  <c r="O62" i="2"/>
  <c r="N63" i="2"/>
  <c r="O63" i="2"/>
  <c r="N64" i="2"/>
  <c r="O64" i="2"/>
  <c r="N65" i="2"/>
  <c r="O65" i="2"/>
  <c r="N66" i="2"/>
  <c r="O66" i="2"/>
  <c r="N67" i="2"/>
  <c r="O67" i="2"/>
  <c r="O68" i="2"/>
  <c r="N69" i="2"/>
  <c r="O69" i="2"/>
  <c r="N70" i="2"/>
  <c r="O70" i="2"/>
  <c r="N71" i="2"/>
  <c r="O71" i="2"/>
  <c r="N72" i="2"/>
  <c r="O72" i="2"/>
  <c r="N73" i="2"/>
  <c r="O73" i="2"/>
  <c r="N74" i="2"/>
  <c r="O74" i="2"/>
  <c r="N75" i="2"/>
  <c r="O75" i="2"/>
  <c r="N76" i="2"/>
  <c r="O76" i="2"/>
  <c r="N77" i="2"/>
  <c r="O77" i="2"/>
  <c r="N78" i="2"/>
  <c r="O78" i="2"/>
  <c r="N79" i="2"/>
  <c r="O79" i="2"/>
  <c r="N80" i="2"/>
  <c r="O80" i="2"/>
  <c r="N81" i="2"/>
  <c r="O81" i="2"/>
  <c r="N82" i="2"/>
  <c r="O82" i="2"/>
  <c r="N83" i="2"/>
  <c r="O83" i="2"/>
  <c r="N84" i="2"/>
  <c r="O84" i="2"/>
  <c r="N85" i="2"/>
  <c r="O85" i="2"/>
  <c r="N86" i="2"/>
  <c r="O86" i="2"/>
  <c r="N87" i="2"/>
  <c r="O87" i="2"/>
  <c r="N88" i="2"/>
  <c r="O88" i="2"/>
  <c r="N89" i="2"/>
  <c r="O89" i="2"/>
  <c r="N90" i="2"/>
  <c r="O90" i="2"/>
  <c r="N91" i="2"/>
  <c r="O91" i="2"/>
  <c r="N92" i="2"/>
  <c r="O92" i="2"/>
  <c r="N93" i="2"/>
  <c r="O93" i="2"/>
  <c r="N94" i="2"/>
  <c r="O94" i="2"/>
  <c r="N95" i="2"/>
  <c r="O95" i="2"/>
  <c r="N96" i="2"/>
  <c r="O96" i="2"/>
  <c r="N97" i="2"/>
  <c r="O97" i="2"/>
  <c r="N98" i="2"/>
  <c r="O98" i="2"/>
  <c r="N99" i="2"/>
  <c r="O99" i="2"/>
  <c r="N100" i="2"/>
  <c r="O100" i="2"/>
  <c r="N101" i="2"/>
  <c r="O101" i="2"/>
  <c r="N102" i="2"/>
  <c r="O102" i="2"/>
  <c r="N103" i="2"/>
  <c r="O103" i="2"/>
  <c r="N104" i="2"/>
  <c r="O104" i="2"/>
  <c r="N105" i="2"/>
  <c r="O105" i="2"/>
  <c r="N106" i="2"/>
  <c r="O106" i="2"/>
  <c r="N107" i="2"/>
  <c r="O107" i="2"/>
  <c r="N108" i="2"/>
  <c r="O108" i="2"/>
  <c r="N109" i="2"/>
  <c r="O109" i="2"/>
  <c r="N110" i="2"/>
  <c r="O110" i="2"/>
  <c r="N111" i="2"/>
  <c r="O111" i="2"/>
  <c r="N112" i="2"/>
  <c r="O112" i="2"/>
  <c r="N113" i="2"/>
  <c r="O113" i="2"/>
  <c r="N114" i="2"/>
  <c r="O114" i="2"/>
  <c r="N115" i="2"/>
  <c r="O115" i="2"/>
  <c r="N116" i="2"/>
  <c r="O116" i="2"/>
  <c r="N117" i="2"/>
  <c r="O117" i="2"/>
  <c r="N118" i="2"/>
  <c r="O118" i="2"/>
  <c r="N119" i="2"/>
  <c r="O119" i="2"/>
  <c r="N120" i="2"/>
  <c r="O120" i="2"/>
  <c r="N121" i="2"/>
  <c r="O121" i="2"/>
  <c r="N122" i="2"/>
  <c r="O122" i="2"/>
  <c r="N123" i="2"/>
  <c r="O123" i="2"/>
  <c r="N124" i="2"/>
  <c r="O124" i="2"/>
  <c r="N125" i="2"/>
  <c r="O125" i="2"/>
  <c r="N126" i="2"/>
  <c r="O126" i="2"/>
  <c r="N127" i="2"/>
  <c r="O127" i="2"/>
  <c r="N128" i="2"/>
  <c r="O128" i="2"/>
  <c r="N129" i="2"/>
  <c r="O129" i="2"/>
  <c r="N130" i="2"/>
  <c r="O130" i="2"/>
  <c r="N131" i="2"/>
  <c r="O131" i="2"/>
  <c r="N132" i="2"/>
  <c r="O132" i="2"/>
  <c r="N133" i="2"/>
  <c r="O133" i="2"/>
  <c r="N134" i="2"/>
  <c r="O134" i="2"/>
  <c r="M7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49" i="2"/>
  <c r="M50" i="2"/>
  <c r="M51" i="2"/>
  <c r="M52" i="2"/>
  <c r="M53" i="2"/>
  <c r="M54" i="2"/>
  <c r="M55" i="2"/>
  <c r="M56" i="2"/>
  <c r="M57" i="2"/>
  <c r="M58" i="2"/>
  <c r="M59" i="2"/>
  <c r="M60" i="2"/>
  <c r="M61" i="2"/>
  <c r="M62" i="2"/>
  <c r="M63" i="2"/>
  <c r="M64" i="2"/>
  <c r="M65" i="2"/>
  <c r="M70" i="2"/>
  <c r="M71" i="2"/>
  <c r="M6" i="2"/>
  <c r="O6" i="2"/>
  <c r="N6" i="2"/>
  <c r="F10" i="2"/>
  <c r="F9" i="2"/>
  <c r="P38" i="2" l="1"/>
  <c r="P22" i="2"/>
  <c r="P10" i="2"/>
  <c r="P6" i="2"/>
  <c r="P91" i="2"/>
  <c r="P132" i="2"/>
  <c r="P124" i="2"/>
  <c r="P108" i="2"/>
  <c r="P100" i="2"/>
  <c r="P93" i="2"/>
  <c r="P85" i="2"/>
  <c r="P77" i="2"/>
  <c r="P130" i="2"/>
  <c r="P96" i="2"/>
  <c r="P88" i="2"/>
  <c r="P122" i="2"/>
  <c r="P27" i="2"/>
  <c r="P23" i="2"/>
  <c r="P114" i="2"/>
  <c r="P94" i="2"/>
  <c r="P106" i="2"/>
  <c r="P83" i="2"/>
  <c r="P61" i="2"/>
  <c r="P33" i="2"/>
  <c r="P29" i="2"/>
  <c r="P25" i="2"/>
  <c r="P17" i="2"/>
  <c r="P86" i="2"/>
  <c r="P116" i="2"/>
  <c r="P97" i="2"/>
  <c r="P128" i="2"/>
  <c r="P120" i="2"/>
  <c r="P34" i="2"/>
  <c r="P32" i="2"/>
  <c r="P30" i="2"/>
  <c r="P28" i="2"/>
  <c r="P26" i="2"/>
  <c r="P24" i="2"/>
  <c r="P20" i="2"/>
  <c r="P18" i="2"/>
  <c r="P16" i="2"/>
  <c r="P14" i="2"/>
  <c r="P12" i="2"/>
  <c r="P89" i="2"/>
  <c r="P67" i="2"/>
  <c r="P65" i="2"/>
  <c r="P63" i="2"/>
  <c r="P59" i="2"/>
  <c r="P57" i="2"/>
  <c r="P55" i="2"/>
  <c r="P53" i="2"/>
  <c r="P127" i="2"/>
  <c r="P125" i="2"/>
  <c r="P119" i="2"/>
  <c r="P117" i="2"/>
  <c r="P99" i="2"/>
  <c r="P75" i="2"/>
  <c r="P69" i="2"/>
  <c r="P60" i="2"/>
  <c r="P58" i="2"/>
  <c r="P112" i="2"/>
  <c r="P104" i="2"/>
  <c r="P80" i="2"/>
  <c r="P78" i="2"/>
  <c r="P111" i="2"/>
  <c r="P109" i="2"/>
  <c r="P103" i="2"/>
  <c r="P101" i="2"/>
  <c r="P81" i="2"/>
  <c r="P73" i="2"/>
  <c r="P51" i="2"/>
  <c r="P134" i="2"/>
  <c r="P123" i="2"/>
  <c r="P121" i="2"/>
  <c r="P118" i="2"/>
  <c r="P107" i="2"/>
  <c r="P105" i="2"/>
  <c r="P102" i="2"/>
  <c r="P92" i="2"/>
  <c r="P90" i="2"/>
  <c r="P87" i="2"/>
  <c r="P76" i="2"/>
  <c r="P74" i="2"/>
  <c r="P71" i="2"/>
  <c r="P48" i="2"/>
  <c r="P46" i="2"/>
  <c r="P44" i="2"/>
  <c r="P42" i="2"/>
  <c r="P40" i="2"/>
  <c r="P15" i="2"/>
  <c r="P8" i="2"/>
  <c r="P72" i="2"/>
  <c r="P70" i="2"/>
  <c r="P49" i="2"/>
  <c r="P47" i="2"/>
  <c r="P45" i="2"/>
  <c r="P43" i="2"/>
  <c r="P36" i="2"/>
  <c r="P9" i="2"/>
  <c r="P7" i="2"/>
  <c r="P131" i="2"/>
  <c r="P129" i="2"/>
  <c r="P126" i="2"/>
  <c r="P115" i="2"/>
  <c r="P113" i="2"/>
  <c r="P110" i="2"/>
  <c r="P98" i="2"/>
  <c r="P95" i="2"/>
  <c r="P84" i="2"/>
  <c r="P82" i="2"/>
  <c r="P79" i="2"/>
  <c r="P68" i="2"/>
  <c r="P66" i="2"/>
  <c r="P50" i="2"/>
  <c r="P52" i="2"/>
  <c r="P64" i="2"/>
  <c r="P62" i="2"/>
  <c r="P56" i="2"/>
  <c r="P54" i="2"/>
  <c r="P41" i="2"/>
  <c r="P39" i="2"/>
  <c r="P37" i="2"/>
  <c r="P35" i="2"/>
  <c r="P133" i="2"/>
  <c r="P31" i="2"/>
  <c r="P21" i="2"/>
  <c r="P19" i="2"/>
  <c r="P13" i="2"/>
  <c r="P11" i="2"/>
  <c r="F229" i="2"/>
  <c r="F228" i="2"/>
  <c r="F217" i="2" l="1"/>
  <c r="F216" i="2" l="1"/>
  <c r="F215" i="2"/>
  <c r="F214" i="2"/>
  <c r="F213" i="2"/>
  <c r="G85" i="3" l="1"/>
  <c r="G84" i="3"/>
  <c r="G83" i="3"/>
  <c r="G82" i="3"/>
  <c r="G81" i="3"/>
  <c r="G79" i="3"/>
  <c r="G78" i="3"/>
  <c r="G77" i="3"/>
  <c r="G76" i="3"/>
  <c r="G75" i="3"/>
  <c r="G74" i="3"/>
  <c r="G73" i="3"/>
  <c r="G72" i="3"/>
  <c r="G71" i="3"/>
  <c r="G68" i="3"/>
  <c r="G67" i="3"/>
  <c r="G66" i="3"/>
  <c r="G64" i="3"/>
  <c r="G63" i="3"/>
  <c r="G62" i="3"/>
  <c r="G61" i="3"/>
  <c r="G60" i="3"/>
  <c r="G59" i="3"/>
  <c r="G58" i="3"/>
  <c r="G57" i="3"/>
  <c r="G55" i="3"/>
  <c r="G54" i="3"/>
  <c r="G53" i="3"/>
  <c r="G49" i="3"/>
  <c r="G48" i="3"/>
  <c r="G47" i="3"/>
  <c r="G46" i="3"/>
  <c r="G45" i="3"/>
  <c r="G44" i="3"/>
  <c r="G43" i="3"/>
  <c r="F42" i="3"/>
  <c r="F41" i="3"/>
  <c r="G40" i="3"/>
  <c r="G39" i="3"/>
  <c r="G38" i="3"/>
  <c r="G37" i="3"/>
  <c r="G36" i="3"/>
  <c r="G35" i="3"/>
  <c r="G34" i="3"/>
  <c r="G33" i="3"/>
  <c r="G32" i="3"/>
  <c r="G31" i="3"/>
  <c r="G30" i="3"/>
  <c r="G29" i="3"/>
  <c r="G28" i="3"/>
  <c r="G27" i="3"/>
  <c r="G26" i="3"/>
  <c r="F12" i="3"/>
  <c r="F30" i="4"/>
  <c r="F29" i="4"/>
  <c r="G42" i="3" l="1"/>
  <c r="F27" i="2"/>
  <c r="F50" i="2"/>
  <c r="F51" i="2" l="1"/>
  <c r="F52" i="2"/>
  <c r="F204" i="2"/>
  <c r="F203" i="2"/>
  <c r="F202" i="2"/>
  <c r="F201" i="2"/>
  <c r="F200" i="2"/>
  <c r="F199" i="2"/>
  <c r="F198" i="2"/>
  <c r="F197" i="2"/>
  <c r="F196" i="2"/>
  <c r="F195" i="2"/>
  <c r="F194" i="2"/>
  <c r="F193" i="2"/>
  <c r="F192" i="2"/>
  <c r="F191" i="2"/>
  <c r="F190" i="2"/>
  <c r="F189" i="2"/>
  <c r="F188" i="2"/>
  <c r="F187" i="2"/>
  <c r="F186" i="2"/>
  <c r="F185" i="2"/>
  <c r="F184" i="2"/>
  <c r="F183" i="2"/>
  <c r="F182" i="2"/>
  <c r="F181" i="2"/>
  <c r="F180" i="2"/>
  <c r="F179" i="2"/>
  <c r="F178" i="2"/>
  <c r="F177" i="2"/>
  <c r="F176" i="2"/>
  <c r="F175" i="2"/>
  <c r="F174" i="2"/>
  <c r="F173" i="2"/>
  <c r="F172" i="2"/>
  <c r="F171" i="2"/>
  <c r="F170" i="2"/>
  <c r="F169" i="2"/>
  <c r="F168" i="2"/>
  <c r="F164" i="2"/>
  <c r="F163" i="2"/>
  <c r="F162" i="2"/>
  <c r="F161" i="2"/>
  <c r="F160" i="2"/>
  <c r="F159" i="2"/>
  <c r="F158" i="2"/>
  <c r="F157" i="2"/>
  <c r="F156" i="2"/>
  <c r="F155" i="2"/>
  <c r="F154" i="2"/>
  <c r="F153" i="2"/>
  <c r="F152" i="2"/>
  <c r="F151" i="2"/>
  <c r="F150" i="2"/>
  <c r="F149" i="2"/>
  <c r="F148" i="2"/>
  <c r="F147" i="2"/>
  <c r="F146" i="2"/>
  <c r="F145" i="2"/>
  <c r="F144" i="2"/>
  <c r="F143" i="2"/>
  <c r="F142" i="2"/>
  <c r="F141" i="2"/>
  <c r="F124" i="2"/>
  <c r="F123" i="2"/>
  <c r="F122" i="2"/>
  <c r="F121" i="2"/>
  <c r="F120" i="2"/>
  <c r="F119" i="2"/>
  <c r="F118" i="2"/>
  <c r="F117" i="2"/>
  <c r="F116" i="2"/>
  <c r="F115" i="2"/>
  <c r="F114" i="2"/>
  <c r="F113" i="2"/>
  <c r="F112" i="2"/>
  <c r="F111" i="2"/>
  <c r="F110" i="2"/>
  <c r="F109" i="2"/>
  <c r="F108" i="2"/>
  <c r="F107" i="2"/>
  <c r="F106" i="2"/>
  <c r="F105" i="2"/>
  <c r="F104" i="2"/>
  <c r="F103" i="2"/>
  <c r="F102" i="2"/>
  <c r="F101" i="2"/>
  <c r="F100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0" i="2"/>
  <c r="F68" i="2"/>
  <c r="F64" i="2"/>
  <c r="F63" i="2"/>
  <c r="F62" i="2"/>
  <c r="F61" i="2"/>
  <c r="F60" i="2"/>
  <c r="F59" i="2"/>
  <c r="F58" i="2"/>
  <c r="F57" i="2"/>
  <c r="F56" i="2"/>
  <c r="F55" i="2"/>
  <c r="F54" i="2"/>
  <c r="F53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8" i="2"/>
  <c r="F7" i="2"/>
  <c r="F6" i="2"/>
  <c r="F26" i="2" l="1"/>
  <c r="F56" i="1" l="1"/>
  <c r="F53" i="1"/>
  <c r="F52" i="1"/>
  <c r="F51" i="1"/>
  <c r="F50" i="1"/>
  <c r="F49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D33" i="1"/>
  <c r="E33" i="1" s="1"/>
  <c r="F33" i="1" s="1"/>
  <c r="F32" i="1"/>
  <c r="F31" i="1"/>
  <c r="F30" i="1"/>
  <c r="F29" i="1"/>
  <c r="F28" i="1"/>
  <c r="F26" i="1"/>
  <c r="F25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Lauma ED. Erdmane</author>
  </authors>
  <commentList>
    <comment ref="C126" authorId="0" shapeId="0" xr:uid="{00000000-0006-0000-0100-000001000000}">
      <text>
        <r>
          <rPr>
            <b/>
            <sz val="9"/>
            <color indexed="81"/>
            <rFont val="Tahoma"/>
            <family val="2"/>
            <charset val="186"/>
          </rPr>
          <t>Lauma ED. Erdmane:</t>
        </r>
        <r>
          <rPr>
            <sz val="9"/>
            <color indexed="81"/>
            <rFont val="Tahoma"/>
            <family val="2"/>
            <charset val="186"/>
          </rPr>
          <t xml:space="preserve">
pieder puse no ielas.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Autors</author>
  </authors>
  <commentList>
    <comment ref="D96" authorId="0" shapeId="0" xr:uid="{00000000-0006-0000-0300-000001000000}">
      <text>
        <r>
          <rPr>
            <b/>
            <sz val="9"/>
            <color indexed="81"/>
            <rFont val="Tahoma"/>
            <family val="2"/>
            <charset val="186"/>
          </rPr>
          <t>Autors:</t>
        </r>
        <r>
          <rPr>
            <b/>
            <sz val="9"/>
            <color indexed="81"/>
            <rFont val="Tahoma"/>
            <family val="2"/>
            <charset val="186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<sst xmlns="http://schemas.openxmlformats.org/spreadsheetml/2006/main" count="2052" uniqueCount="628">
  <si>
    <t>Kods</t>
  </si>
  <si>
    <t>Ceļa nosaukums</t>
  </si>
  <si>
    <t>Adrese</t>
  </si>
  <si>
    <t>Garuma (km)</t>
  </si>
  <si>
    <t>Segums</t>
  </si>
  <si>
    <t>GVDI</t>
  </si>
  <si>
    <t>Uzturēšanas klase</t>
  </si>
  <si>
    <t>no</t>
  </si>
  <si>
    <t>līdz</t>
  </si>
  <si>
    <t>Vasaras sezonai</t>
  </si>
  <si>
    <t>Ziemas sezonai</t>
  </si>
  <si>
    <t>A grupas ceļi</t>
  </si>
  <si>
    <t>C-4</t>
  </si>
  <si>
    <t>Meh.darbnīcas-Peles</t>
  </si>
  <si>
    <t>melnais segums</t>
  </si>
  <si>
    <t>B</t>
  </si>
  <si>
    <t>C-6</t>
  </si>
  <si>
    <t>Vecais ceļš</t>
  </si>
  <si>
    <t>A</t>
  </si>
  <si>
    <t>C-8</t>
  </si>
  <si>
    <t>Mazieķi-apvedceļš</t>
  </si>
  <si>
    <t>C</t>
  </si>
  <si>
    <t>grants (šķembu)</t>
  </si>
  <si>
    <t>C-13</t>
  </si>
  <si>
    <t>Stīpnieku ceļš-Alpi-Dzirnieki</t>
  </si>
  <si>
    <t>C-16</t>
  </si>
  <si>
    <t>Noras-Dumpji-Rutki</t>
  </si>
  <si>
    <t>C-19</t>
  </si>
  <si>
    <t>Ainavas-Vecinkas*</t>
  </si>
  <si>
    <t>C-20</t>
  </si>
  <si>
    <t>Bērzzemnieki - Lagatas</t>
  </si>
  <si>
    <t>C-21</t>
  </si>
  <si>
    <t>Lapiņu dambis</t>
  </si>
  <si>
    <t>C-22</t>
  </si>
  <si>
    <t>Misiņi-Lāčplēši</t>
  </si>
  <si>
    <t>C-30</t>
  </si>
  <si>
    <t xml:space="preserve">Vizmas - Vecais ceļš </t>
  </si>
  <si>
    <t>V-22</t>
  </si>
  <si>
    <t>Bašēni - Mežgaļi</t>
  </si>
  <si>
    <t>B grupas ceļi</t>
  </si>
  <si>
    <t>C-1</t>
  </si>
  <si>
    <t>Dailes-Misiņi</t>
  </si>
  <si>
    <t>C-2</t>
  </si>
  <si>
    <t>Misiņi - Peles</t>
  </si>
  <si>
    <t>C-3</t>
  </si>
  <si>
    <t>Tīrumnieki-Atpūtas</t>
  </si>
  <si>
    <t>C-7</t>
  </si>
  <si>
    <t>Pašvaldības ceļš C-7</t>
  </si>
  <si>
    <t>C-9</t>
  </si>
  <si>
    <t>Mazieķi-Silkalēji</t>
  </si>
  <si>
    <t>cits segums</t>
  </si>
  <si>
    <t>D</t>
  </si>
  <si>
    <t>C-10</t>
  </si>
  <si>
    <t>Mazieķi-Priedāji-Stīpnieku ceļš</t>
  </si>
  <si>
    <t>C-11</t>
  </si>
  <si>
    <t>Posmā no A-5 līdz C-20</t>
  </si>
  <si>
    <t>C-12</t>
  </si>
  <si>
    <t>Zirnīši-Akācijas</t>
  </si>
  <si>
    <t>melanis segums</t>
  </si>
  <si>
    <t>C-15</t>
  </si>
  <si>
    <t>Alpi-Dumpji</t>
  </si>
  <si>
    <t>C-17</t>
  </si>
  <si>
    <t>Silnieku ielas pievedceļš</t>
  </si>
  <si>
    <t>C-18</t>
  </si>
  <si>
    <t>Saltupi-Turaidas-Rutki</t>
  </si>
  <si>
    <t>C-24</t>
  </si>
  <si>
    <t>Peles-Božas</t>
  </si>
  <si>
    <t>C-25</t>
  </si>
  <si>
    <t>Peles-Dzilnas</t>
  </si>
  <si>
    <t>C-28</t>
  </si>
  <si>
    <t>C-31</t>
  </si>
  <si>
    <t>C-5</t>
  </si>
  <si>
    <t>Liepsalu pievadceļš</t>
  </si>
  <si>
    <t>C-14</t>
  </si>
  <si>
    <t>C-23</t>
  </si>
  <si>
    <t>Vecais ceļš- Mežciems</t>
  </si>
  <si>
    <t>C-26</t>
  </si>
  <si>
    <t>Pašvaldības ceļš C-26</t>
  </si>
  <si>
    <t>C-29</t>
  </si>
  <si>
    <t>Bašēnu ceļš - Lukstenieki</t>
  </si>
  <si>
    <t>V-23</t>
  </si>
  <si>
    <t>Kalngales lagates</t>
  </si>
  <si>
    <t>Ielas nosaukums</t>
  </si>
  <si>
    <t>Adrese (km)</t>
  </si>
  <si>
    <t>Garums (km)</t>
  </si>
  <si>
    <t>I-20</t>
  </si>
  <si>
    <t>Rožu iela</t>
  </si>
  <si>
    <t>I-21</t>
  </si>
  <si>
    <t>Liliju iela</t>
  </si>
  <si>
    <t>I-22</t>
  </si>
  <si>
    <t>Lielā iela</t>
  </si>
  <si>
    <t>I-23</t>
  </si>
  <si>
    <t>Daibes iela</t>
  </si>
  <si>
    <t>I-24</t>
  </si>
  <si>
    <t>Upesgrīvas iela</t>
  </si>
  <si>
    <t>I-25</t>
  </si>
  <si>
    <t>Druvas iela</t>
  </si>
  <si>
    <t>bruģakmens segums</t>
  </si>
  <si>
    <t>I-26</t>
  </si>
  <si>
    <t>Vārpu iela</t>
  </si>
  <si>
    <t>I-28</t>
  </si>
  <si>
    <t>Jaunzemu iela</t>
  </si>
  <si>
    <t>I-29</t>
  </si>
  <si>
    <t>Ziedleju iela</t>
  </si>
  <si>
    <t>I-30</t>
  </si>
  <si>
    <t>Vecinku iela</t>
  </si>
  <si>
    <t>I-31</t>
  </si>
  <si>
    <t>Priekuļu iela</t>
  </si>
  <si>
    <t>I-32</t>
  </si>
  <si>
    <t>Āboliņu iela</t>
  </si>
  <si>
    <t>I-34</t>
  </si>
  <si>
    <t>Meldriņu iela</t>
  </si>
  <si>
    <t>I-35</t>
  </si>
  <si>
    <t>Sniķeru iela</t>
  </si>
  <si>
    <t>I-36</t>
  </si>
  <si>
    <t>Lambertu iela</t>
  </si>
  <si>
    <t>I-38</t>
  </si>
  <si>
    <t>Dzirnieku iela</t>
  </si>
  <si>
    <t>I-39</t>
  </si>
  <si>
    <t>Paleju iela</t>
  </si>
  <si>
    <t>I-40</t>
  </si>
  <si>
    <t>Penkules iela</t>
  </si>
  <si>
    <t>I-41</t>
  </si>
  <si>
    <t>Zeltiņu iela</t>
  </si>
  <si>
    <t>I-42</t>
  </si>
  <si>
    <t>Pededzes iela</t>
  </si>
  <si>
    <t>I-43</t>
  </si>
  <si>
    <t>Dāliju iela</t>
  </si>
  <si>
    <t>I-44</t>
  </si>
  <si>
    <t>Gaiziņa iela</t>
  </si>
  <si>
    <t>I-45</t>
  </si>
  <si>
    <t>Kalna iela</t>
  </si>
  <si>
    <t>I-46</t>
  </si>
  <si>
    <t>Narcišu iela</t>
  </si>
  <si>
    <t>I-47</t>
  </si>
  <si>
    <t>Neļķu iela</t>
  </si>
  <si>
    <t>I-48</t>
  </si>
  <si>
    <t>Skaņā kalna iela</t>
  </si>
  <si>
    <t>I-49</t>
  </si>
  <si>
    <t>Gerberu iela</t>
  </si>
  <si>
    <t>I-50</t>
  </si>
  <si>
    <t>Kreimeņu iela</t>
  </si>
  <si>
    <t>I-51</t>
  </si>
  <si>
    <t>Gundegu iela</t>
  </si>
  <si>
    <t>I-52</t>
  </si>
  <si>
    <t>Abavas iela</t>
  </si>
  <si>
    <t>I-53</t>
  </si>
  <si>
    <t>I-54</t>
  </si>
  <si>
    <t>Gaujas iela</t>
  </si>
  <si>
    <t>I-55</t>
  </si>
  <si>
    <t>Abulas iela</t>
  </si>
  <si>
    <t>I-56</t>
  </si>
  <si>
    <t>Amatas iela</t>
  </si>
  <si>
    <t>I-57</t>
  </si>
  <si>
    <t>Asteru iela</t>
  </si>
  <si>
    <t>I-58</t>
  </si>
  <si>
    <t>Braslas iela</t>
  </si>
  <si>
    <t>I-59</t>
  </si>
  <si>
    <t>Svētes iela</t>
  </si>
  <si>
    <t>I-60</t>
  </si>
  <si>
    <t>Vaidavas iela</t>
  </si>
  <si>
    <t>I-61</t>
  </si>
  <si>
    <t>Ventas iela</t>
  </si>
  <si>
    <t>I-62</t>
  </si>
  <si>
    <t>Brūkleņu iela</t>
  </si>
  <si>
    <t>I-63</t>
  </si>
  <si>
    <t>Kurmenes iela</t>
  </si>
  <si>
    <t>I-64</t>
  </si>
  <si>
    <t>Kursīšu iela</t>
  </si>
  <si>
    <t>I-65</t>
  </si>
  <si>
    <t>I-66</t>
  </si>
  <si>
    <t>Pērses iela</t>
  </si>
  <si>
    <t>I-67</t>
  </si>
  <si>
    <t>I-68</t>
  </si>
  <si>
    <t>Kurmales iela</t>
  </si>
  <si>
    <t>I-69</t>
  </si>
  <si>
    <t>Kabiles iela</t>
  </si>
  <si>
    <t>I-70</t>
  </si>
  <si>
    <t>Mēmeles iela</t>
  </si>
  <si>
    <t>I-71</t>
  </si>
  <si>
    <t>Bebru iela</t>
  </si>
  <si>
    <t>I-72</t>
  </si>
  <si>
    <t>Dravnieku iela</t>
  </si>
  <si>
    <t>I-73</t>
  </si>
  <si>
    <t>Ūdru iela</t>
  </si>
  <si>
    <t>I-75</t>
  </si>
  <si>
    <t>Dzelzceļa iela</t>
  </si>
  <si>
    <t>I-80</t>
  </si>
  <si>
    <t>Laimdotas iela</t>
  </si>
  <si>
    <t>I-81</t>
  </si>
  <si>
    <t>Vītiņu iela</t>
  </si>
  <si>
    <t>I-88</t>
  </si>
  <si>
    <t>Imulas iela</t>
  </si>
  <si>
    <t>I-89</t>
  </si>
  <si>
    <t>Kalēju iela</t>
  </si>
  <si>
    <t>I-90</t>
  </si>
  <si>
    <t>Zemzaru iela</t>
  </si>
  <si>
    <t>I-91</t>
  </si>
  <si>
    <t>Kokles iela</t>
  </si>
  <si>
    <t>I-92</t>
  </si>
  <si>
    <t xml:space="preserve">Smiltnieku iela </t>
  </si>
  <si>
    <t>I-93</t>
  </si>
  <si>
    <t>Šteinertu iela</t>
  </si>
  <si>
    <t>I-95</t>
  </si>
  <si>
    <t>Trenču iela</t>
  </si>
  <si>
    <t>I-98</t>
  </si>
  <si>
    <t>Dikļu iela</t>
  </si>
  <si>
    <t>I-103</t>
  </si>
  <si>
    <t>Rudzrogu iela</t>
  </si>
  <si>
    <t>I-107</t>
  </si>
  <si>
    <t>Lejnieku iela</t>
  </si>
  <si>
    <t>I-109</t>
  </si>
  <si>
    <t>Rožkalnu iela</t>
  </si>
  <si>
    <t>I-110</t>
  </si>
  <si>
    <t>Riekstu iela</t>
  </si>
  <si>
    <t>I-111</t>
  </si>
  <si>
    <t>Spulgu iela</t>
  </si>
  <si>
    <t>I-112</t>
  </si>
  <si>
    <t>Zemturu iela</t>
  </si>
  <si>
    <t>I-113</t>
  </si>
  <si>
    <t>Atvaru iela</t>
  </si>
  <si>
    <t>I-119</t>
  </si>
  <si>
    <t>Mālu iela</t>
  </si>
  <si>
    <t>I-121</t>
  </si>
  <si>
    <t>Rožleju iela</t>
  </si>
  <si>
    <t>I-122</t>
  </si>
  <si>
    <t xml:space="preserve">Beržu iela </t>
  </si>
  <si>
    <t>I-123</t>
  </si>
  <si>
    <t>Doņu iela</t>
  </si>
  <si>
    <t>I-124</t>
  </si>
  <si>
    <t xml:space="preserve">Puķu iela  </t>
  </si>
  <si>
    <t>I-125</t>
  </si>
  <si>
    <t xml:space="preserve">Silnieku iela  </t>
  </si>
  <si>
    <t>I-126</t>
  </si>
  <si>
    <t xml:space="preserve">Rēviņu iela  </t>
  </si>
  <si>
    <t>I-127</t>
  </si>
  <si>
    <t xml:space="preserve">Mazā Gramzdas iela </t>
  </si>
  <si>
    <t>I-133</t>
  </si>
  <si>
    <t>Dreimaņu iela</t>
  </si>
  <si>
    <t>I-134</t>
  </si>
  <si>
    <t>Meiju iela</t>
  </si>
  <si>
    <t xml:space="preserve">I-135 </t>
  </si>
  <si>
    <t xml:space="preserve">Ziedoņkalnu iela </t>
  </si>
  <si>
    <t>I-136</t>
  </si>
  <si>
    <t>Sildegu iela</t>
  </si>
  <si>
    <t>I-140</t>
  </si>
  <si>
    <t>Konrādu iela</t>
  </si>
  <si>
    <t>I-96</t>
  </si>
  <si>
    <t>Meistaru iela</t>
  </si>
  <si>
    <t>I-33</t>
  </si>
  <si>
    <t>Zirgu iela</t>
  </si>
  <si>
    <t>I-4</t>
  </si>
  <si>
    <t>Māliņu iela</t>
  </si>
  <si>
    <t>Mežmaļu iela</t>
  </si>
  <si>
    <t>Ziemciešu iela</t>
  </si>
  <si>
    <t>Pilskalnu iela</t>
  </si>
  <si>
    <t>Ozolzīļu iela</t>
  </si>
  <si>
    <t xml:space="preserve">Krēsliņu iela </t>
  </si>
  <si>
    <t>0 220</t>
  </si>
  <si>
    <t xml:space="preserve">Mazā Mežmaļu iela </t>
  </si>
  <si>
    <t>Mauriņu iela</t>
  </si>
  <si>
    <t>I-76</t>
  </si>
  <si>
    <t>Vecozolu iela</t>
  </si>
  <si>
    <t>I-77</t>
  </si>
  <si>
    <t>Tīraines iela</t>
  </si>
  <si>
    <t>I-78</t>
  </si>
  <si>
    <t>Viskalnu iela</t>
  </si>
  <si>
    <t>I-79</t>
  </si>
  <si>
    <t>Viršu iela</t>
  </si>
  <si>
    <t>I-100</t>
  </si>
  <si>
    <t>Grantiņu iela</t>
  </si>
  <si>
    <t>I-101</t>
  </si>
  <si>
    <t>Pakalniņu iela</t>
  </si>
  <si>
    <t>I-102</t>
  </si>
  <si>
    <t>Aplociņu iela</t>
  </si>
  <si>
    <t>I-104</t>
  </si>
  <si>
    <t>Cidoniju iela</t>
  </si>
  <si>
    <t>I-129</t>
  </si>
  <si>
    <t>Tīraines pievadceļš</t>
  </si>
  <si>
    <t>I-130</t>
  </si>
  <si>
    <t xml:space="preserve"> Sauliešu iela</t>
  </si>
  <si>
    <t>I-132</t>
  </si>
  <si>
    <t>Kungu iela</t>
  </si>
  <si>
    <t>I-141</t>
  </si>
  <si>
    <t>Gaileņu iela</t>
  </si>
  <si>
    <t>I-138</t>
  </si>
  <si>
    <t>Vilnīšu iela</t>
  </si>
  <si>
    <t>I-139</t>
  </si>
  <si>
    <t>Stūnīšu iela</t>
  </si>
  <si>
    <t>I-137</t>
  </si>
  <si>
    <t>Skultes iela</t>
  </si>
  <si>
    <t>V-14</t>
  </si>
  <si>
    <t>Jaunmārupe</t>
  </si>
  <si>
    <t>I-1</t>
  </si>
  <si>
    <t>Skuju iela</t>
  </si>
  <si>
    <t>I-2</t>
  </si>
  <si>
    <t>Pīlādžu iela</t>
  </si>
  <si>
    <t>Pievedceļi</t>
  </si>
  <si>
    <t>I-3</t>
  </si>
  <si>
    <t>Priežu iela</t>
  </si>
  <si>
    <t>I-5</t>
  </si>
  <si>
    <t>Ošu iela</t>
  </si>
  <si>
    <t>I-6</t>
  </si>
  <si>
    <t>Neriņas iela</t>
  </si>
  <si>
    <t>I-7</t>
  </si>
  <si>
    <t>Lazdu iela</t>
  </si>
  <si>
    <t>I-8</t>
  </si>
  <si>
    <t>Lapu iela</t>
  </si>
  <si>
    <t>I-9</t>
  </si>
  <si>
    <t>Krasta iela</t>
  </si>
  <si>
    <t>I-10</t>
  </si>
  <si>
    <t>Kārklu iela</t>
  </si>
  <si>
    <t>I-11</t>
  </si>
  <si>
    <t>Kastaņu iela</t>
  </si>
  <si>
    <t>I-12</t>
  </si>
  <si>
    <t>Īvju iela</t>
  </si>
  <si>
    <t>I-13</t>
  </si>
  <si>
    <t>Ievu iela</t>
  </si>
  <si>
    <t>I-14</t>
  </si>
  <si>
    <t>Gobu iela</t>
  </si>
  <si>
    <t>I-15</t>
  </si>
  <si>
    <t>Egļu iela</t>
  </si>
  <si>
    <t>I-16</t>
  </si>
  <si>
    <t>Ceriņu iela</t>
  </si>
  <si>
    <t>I-17</t>
  </si>
  <si>
    <t>Bērzu iela</t>
  </si>
  <si>
    <t>I-18</t>
  </si>
  <si>
    <t>Apšu iela</t>
  </si>
  <si>
    <t>I-19</t>
  </si>
  <si>
    <t>Alkšņu iela</t>
  </si>
  <si>
    <t>I-37</t>
  </si>
  <si>
    <t>Jasmīnu iela</t>
  </si>
  <si>
    <t>I-74</t>
  </si>
  <si>
    <t>Pļavu iela</t>
  </si>
  <si>
    <t>I-85</t>
  </si>
  <si>
    <t>Mazcenu aleja</t>
  </si>
  <si>
    <t>I-83</t>
  </si>
  <si>
    <t>Kadiķu iela</t>
  </si>
  <si>
    <t>I-94</t>
  </si>
  <si>
    <t>Kļavu iela</t>
  </si>
  <si>
    <t>P-132</t>
  </si>
  <si>
    <t>Meža iela</t>
  </si>
  <si>
    <t>V-19</t>
  </si>
  <si>
    <t>Čiekuru iela</t>
  </si>
  <si>
    <t xml:space="preserve">Ozolu iela </t>
  </si>
  <si>
    <t>Loka ceļš</t>
  </si>
  <si>
    <t>V-21</t>
  </si>
  <si>
    <t>Ziedkalnu iela</t>
  </si>
  <si>
    <t>I-82</t>
  </si>
  <si>
    <t>Rudzu iela</t>
  </si>
  <si>
    <t>Krones -Kabile iela</t>
  </si>
  <si>
    <t>Krones iela -strupceļš</t>
  </si>
  <si>
    <t>Kabiles - Meistaru iela</t>
  </si>
  <si>
    <t>Brūkleņu - Daugavas iela</t>
  </si>
  <si>
    <t>Avotu iela:</t>
  </si>
  <si>
    <t>Mārupītes gatve:</t>
  </si>
  <si>
    <t>Veccīruļu-Daugavas iela</t>
  </si>
  <si>
    <t>no Rožleju līdz Upesgrīvas ieai</t>
  </si>
  <si>
    <t>no Upesgrīvas ieai līdz Briežu nielai</t>
  </si>
  <si>
    <t>Krones iela:</t>
  </si>
  <si>
    <t>no Bebru-Mēmeles  iela</t>
  </si>
  <si>
    <t>no Brasas-Bebru iela</t>
  </si>
  <si>
    <t>no Braslas iela &gt;</t>
  </si>
  <si>
    <t>no Trenču-Ventas iela &gt;</t>
  </si>
  <si>
    <t>I - 142</t>
  </si>
  <si>
    <t>I-143</t>
  </si>
  <si>
    <t>I-144</t>
  </si>
  <si>
    <t>I-145</t>
  </si>
  <si>
    <t>I-146</t>
  </si>
  <si>
    <t>I-147</t>
  </si>
  <si>
    <t>Mārupes pagasts (autoceļi)</t>
  </si>
  <si>
    <t>Mārupes pagasts (ielas)</t>
  </si>
  <si>
    <t>Tīraine</t>
  </si>
  <si>
    <t>Skulte</t>
  </si>
  <si>
    <t>Pašvaldības ceļš C-28</t>
  </si>
  <si>
    <t>Pašvaldības ceļš C-14</t>
  </si>
  <si>
    <t>Stīpnieku ceļš-Ozoli</t>
  </si>
  <si>
    <t>Babītes un Salas pagastos (ielas)</t>
  </si>
  <si>
    <t>Seguma</t>
  </si>
  <si>
    <t>Piņķi</t>
  </si>
  <si>
    <t>Jūrmalas iela(A10-Rīgas iela)</t>
  </si>
  <si>
    <t>melnais</t>
  </si>
  <si>
    <t>Jūrmalas iela(Rīgas iela-Saules iela)</t>
  </si>
  <si>
    <t>Jūrmalas iela (Saules iela-Kļavu iela)</t>
  </si>
  <si>
    <t>Atpūtas iela</t>
  </si>
  <si>
    <t>Skolas iela</t>
  </si>
  <si>
    <t>Vītolu iela</t>
  </si>
  <si>
    <t>Pūpolu iela</t>
  </si>
  <si>
    <t>Ezermalas iela</t>
  </si>
  <si>
    <t>Saules iela</t>
  </si>
  <si>
    <t>Centra iela</t>
  </si>
  <si>
    <t>L-11</t>
  </si>
  <si>
    <t>Aveņu iela</t>
  </si>
  <si>
    <t>Paegļu iela</t>
  </si>
  <si>
    <t>bez seguma</t>
  </si>
  <si>
    <t>Priedaines iela</t>
  </si>
  <si>
    <t>Mazā Jūrmalas iela(Ābeles-2)</t>
  </si>
  <si>
    <t>Laimdotas iela(Ābeles-2)</t>
  </si>
  <si>
    <t xml:space="preserve">Spīdolas iela(Ābeles-2) </t>
  </si>
  <si>
    <t>Lielpriedes iela</t>
  </si>
  <si>
    <t>Rūpnieku iela</t>
  </si>
  <si>
    <t>šķembas</t>
  </si>
  <si>
    <t>Rīgas iela</t>
  </si>
  <si>
    <t>Silarāju iela</t>
  </si>
  <si>
    <t>Pureņu iela</t>
  </si>
  <si>
    <t>Pieneņu iela</t>
  </si>
  <si>
    <t>Mētru iela</t>
  </si>
  <si>
    <t>Papardes iela</t>
  </si>
  <si>
    <t>Veldres iela</t>
  </si>
  <si>
    <t>I064</t>
  </si>
  <si>
    <t>Brūklenāju iela</t>
  </si>
  <si>
    <t>Jaunā iela</t>
  </si>
  <si>
    <t>Priežciems</t>
  </si>
  <si>
    <t>Ziedu iela</t>
  </si>
  <si>
    <t>Augļu iela</t>
  </si>
  <si>
    <t>Pumpuru iela</t>
  </si>
  <si>
    <t>Babīte</t>
  </si>
  <si>
    <t>Celtnieku iela</t>
  </si>
  <si>
    <t>Cidonijas iela</t>
  </si>
  <si>
    <t>Smilšu iela</t>
  </si>
  <si>
    <t>Ķiršu iela</t>
  </si>
  <si>
    <t>Dārza iela</t>
  </si>
  <si>
    <t>Liepu aleja</t>
  </si>
  <si>
    <t>melnais/šķembas</t>
  </si>
  <si>
    <t>Sila iela</t>
  </si>
  <si>
    <t>Babītes iela</t>
  </si>
  <si>
    <t>Mēness iela</t>
  </si>
  <si>
    <t>Liberi</t>
  </si>
  <si>
    <t>Liberu iela</t>
  </si>
  <si>
    <t>Spilve-Mežāres</t>
  </si>
  <si>
    <t>Zvaigžņu iela</t>
  </si>
  <si>
    <t>Silmaču iela</t>
  </si>
  <si>
    <t>Stropu iela</t>
  </si>
  <si>
    <t>Spilves iela</t>
  </si>
  <si>
    <t>Gravu iela</t>
  </si>
  <si>
    <t>melnais/grants</t>
  </si>
  <si>
    <t>Kleistu iela</t>
  </si>
  <si>
    <t>Alstu iela</t>
  </si>
  <si>
    <t>Brīvkalni</t>
  </si>
  <si>
    <t>Upes iela</t>
  </si>
  <si>
    <t>Mazā Kalna iela</t>
  </si>
  <si>
    <t>Sēbruciems</t>
  </si>
  <si>
    <t>I-27</t>
  </si>
  <si>
    <t>Zāļu iela</t>
  </si>
  <si>
    <t>Smilgu iela</t>
  </si>
  <si>
    <t>Dzilnuciems</t>
  </si>
  <si>
    <t>Viestura iela</t>
  </si>
  <si>
    <t>Egļuciems</t>
  </si>
  <si>
    <t>Lieknas iela</t>
  </si>
  <si>
    <t>Egļuciema iela</t>
  </si>
  <si>
    <t>Cielavas</t>
  </si>
  <si>
    <t>Cielavu iela</t>
  </si>
  <si>
    <t>Spuņciems</t>
  </si>
  <si>
    <t>melnais/  grants</t>
  </si>
  <si>
    <t>Spuņciema iela</t>
  </si>
  <si>
    <t>M.Spuņciema iela</t>
  </si>
  <si>
    <t>melnais/    šķembas</t>
  </si>
  <si>
    <t>Kūdra</t>
  </si>
  <si>
    <t>Ābolu iela</t>
  </si>
  <si>
    <t>Aroniju iela</t>
  </si>
  <si>
    <t>Laipu iela</t>
  </si>
  <si>
    <t>Sēņu iela</t>
  </si>
  <si>
    <t>Purva iela</t>
  </si>
  <si>
    <t>Ogu iela</t>
  </si>
  <si>
    <t>Babītes un Salas pagastos (autoceļi)</t>
  </si>
  <si>
    <t>Babītes pagastā</t>
  </si>
  <si>
    <t>Masīva ceļš</t>
  </si>
  <si>
    <t>šķembas/melnais</t>
  </si>
  <si>
    <t>Trenču ceļš</t>
  </si>
  <si>
    <t>C -13</t>
  </si>
  <si>
    <t>Annas-Vīkuļi</t>
  </si>
  <si>
    <t>Vīkuļu ceļš</t>
  </si>
  <si>
    <t>Lapsu ceļš</t>
  </si>
  <si>
    <t>Ceļš uz Božām</t>
  </si>
  <si>
    <t>Vecais Liepājas ceļš</t>
  </si>
  <si>
    <t>C-34</t>
  </si>
  <si>
    <t>Egļuciema ceļš</t>
  </si>
  <si>
    <t>C-39</t>
  </si>
  <si>
    <t>Ceļš uz Liberiem</t>
  </si>
  <si>
    <t>C-40</t>
  </si>
  <si>
    <t>Liberi-Brīvkalni</t>
  </si>
  <si>
    <t>C-42</t>
  </si>
  <si>
    <t>Priežciema ceļš</t>
  </si>
  <si>
    <t>C-56</t>
  </si>
  <si>
    <t>Ceļš uz Dižbārdiem</t>
  </si>
  <si>
    <t>C-57</t>
  </si>
  <si>
    <t>V-20-Kleistu iela--Vārnukroga ceļš</t>
  </si>
  <si>
    <t>C-60</t>
  </si>
  <si>
    <t>Ceļš gar Hapaka grāvi</t>
  </si>
  <si>
    <t>C-65</t>
  </si>
  <si>
    <t>Dzilnuciems-Piņķi</t>
  </si>
  <si>
    <t>Salas pagastā</t>
  </si>
  <si>
    <t>C-101</t>
  </si>
  <si>
    <t>Kļavu ceļš</t>
  </si>
  <si>
    <t>melnais/bez seguma</t>
  </si>
  <si>
    <t>C-102</t>
  </si>
  <si>
    <t>Mucenieku ceļš</t>
  </si>
  <si>
    <t>C-103</t>
  </si>
  <si>
    <t>Baznīcas ceļš</t>
  </si>
  <si>
    <t>grants</t>
  </si>
  <si>
    <t>C-104</t>
  </si>
  <si>
    <t>Ceļš uz laivu bāzi</t>
  </si>
  <si>
    <t>C-105</t>
  </si>
  <si>
    <t>Dzintaru ceļš</t>
  </si>
  <si>
    <t>C-106</t>
  </si>
  <si>
    <t>Griķu ceļš</t>
  </si>
  <si>
    <t>C-107</t>
  </si>
  <si>
    <t>Dambja ceļš</t>
  </si>
  <si>
    <t>C-109</t>
  </si>
  <si>
    <t>Straupes ceļš</t>
  </si>
  <si>
    <t>C-110</t>
  </si>
  <si>
    <t>Sīpolu ceļš</t>
  </si>
  <si>
    <t>C-111</t>
  </si>
  <si>
    <t>Varkaļu ceļš</t>
  </si>
  <si>
    <t>C-114</t>
  </si>
  <si>
    <t>Sudmalu ceļš</t>
  </si>
  <si>
    <t>bez seguma/šķembas</t>
  </si>
  <si>
    <t>C-115</t>
  </si>
  <si>
    <t>Mētru ceļš</t>
  </si>
  <si>
    <t>C-116</t>
  </si>
  <si>
    <t>Bražu ceļš</t>
  </si>
  <si>
    <t>C-117</t>
  </si>
  <si>
    <t>Burkānu ceļš</t>
  </si>
  <si>
    <t>C-120</t>
  </si>
  <si>
    <t>Lauču ceļš</t>
  </si>
  <si>
    <t>C-121</t>
  </si>
  <si>
    <t>Kaģu ceļš</t>
  </si>
  <si>
    <t>C-122</t>
  </si>
  <si>
    <t>Burdiņu ceļš</t>
  </si>
  <si>
    <t>C-125</t>
  </si>
  <si>
    <t>Beltes ceļš</t>
  </si>
  <si>
    <t>C-126</t>
  </si>
  <si>
    <t>Pavasaru ceļš</t>
  </si>
  <si>
    <t>C-129</t>
  </si>
  <si>
    <t>Sloka-Pavasari</t>
  </si>
  <si>
    <t>Medību ceļš</t>
  </si>
  <si>
    <t>Pēču ceļš</t>
  </si>
  <si>
    <t>Vārpu ceļš</t>
  </si>
  <si>
    <t>Ļutu ceļš</t>
  </si>
  <si>
    <t>Amoli-Batari</t>
  </si>
  <si>
    <t>Grīvu ceļš</t>
  </si>
  <si>
    <t>Beberbeķu kapu ceļš</t>
  </si>
  <si>
    <t>C-27</t>
  </si>
  <si>
    <t>Dzilnu ceļš</t>
  </si>
  <si>
    <t>C-41</t>
  </si>
  <si>
    <t>Ceļš uz Skulti</t>
  </si>
  <si>
    <t>C-48</t>
  </si>
  <si>
    <t>Vecais Kalnciema ceļš</t>
  </si>
  <si>
    <t>C-52</t>
  </si>
  <si>
    <t>Vīksnāju ceļš</t>
  </si>
  <si>
    <t>C-108</t>
  </si>
  <si>
    <t>Gātes ceļš</t>
  </si>
  <si>
    <t>C-118</t>
  </si>
  <si>
    <t>Plečgalu ceļš</t>
  </si>
  <si>
    <t>grants/bez seguma</t>
  </si>
  <si>
    <t>C-123</t>
  </si>
  <si>
    <t>Odiņu ceļš</t>
  </si>
  <si>
    <t>Bļodnieku ceļš</t>
  </si>
  <si>
    <t>Zaķu ceļš</t>
  </si>
  <si>
    <t>0.700</t>
  </si>
  <si>
    <t>Vizbuļu ceļš</t>
  </si>
  <si>
    <t>Cielavu apvedceļš</t>
  </si>
  <si>
    <t>Dimantu ceļš</t>
  </si>
  <si>
    <t>Pluģu ceļš</t>
  </si>
  <si>
    <t>Meža ceļš</t>
  </si>
  <si>
    <t>Vīkuļi-Egļuciems</t>
  </si>
  <si>
    <t>C-51</t>
  </si>
  <si>
    <t>Strupu ceļš</t>
  </si>
  <si>
    <t>C-112</t>
  </si>
  <si>
    <t>Selgu ceļš</t>
  </si>
  <si>
    <t>C-119</t>
  </si>
  <si>
    <t>Bāciņu ceļš</t>
  </si>
  <si>
    <t>C-124</t>
  </si>
  <si>
    <t>Ilmaku ceļš</t>
  </si>
  <si>
    <t>C-127</t>
  </si>
  <si>
    <t>Pakalnu ceļš</t>
  </si>
  <si>
    <t>C-128</t>
  </si>
  <si>
    <t>Rumbu ceļš</t>
  </si>
  <si>
    <t>Mārupe</t>
  </si>
  <si>
    <t>Veccīruļu iela</t>
  </si>
  <si>
    <t>Bez seguma</t>
  </si>
  <si>
    <t>Silaputniņu iela</t>
  </si>
  <si>
    <t>Čakaiņu iela</t>
  </si>
  <si>
    <t>Melnais segums</t>
  </si>
  <si>
    <t>Ledaiņu iela</t>
  </si>
  <si>
    <t>Babītes pagasts (ielas)</t>
  </si>
  <si>
    <t>Mežaparka iela</t>
  </si>
  <si>
    <t>Sēbru iela</t>
  </si>
  <si>
    <t>Meldrāju iela</t>
  </si>
  <si>
    <t>Mežāres</t>
  </si>
  <si>
    <t>melnais/bruģis</t>
  </si>
  <si>
    <t>grunts</t>
  </si>
  <si>
    <t>Baltā iela</t>
  </si>
  <si>
    <t>Strupu iela</t>
  </si>
  <si>
    <t>Penkules ielas atzars (no Sniķeru ielas līdz nekustamajam īpašumam kad.Nr.80760030478</t>
  </si>
  <si>
    <t>Kviešu iela</t>
  </si>
  <si>
    <t>Prūšu iela</t>
  </si>
  <si>
    <t>Eglāju iela</t>
  </si>
  <si>
    <t>C grupas ceļi</t>
  </si>
  <si>
    <t>C  grupas ceļi</t>
  </si>
  <si>
    <t>Lapsas</t>
  </si>
  <si>
    <t>Lapsu iela</t>
  </si>
  <si>
    <t>Lūšu iela</t>
  </si>
  <si>
    <t>Stirnu iela</t>
  </si>
  <si>
    <t>Briežu iela</t>
  </si>
  <si>
    <t>Āpšu iela</t>
  </si>
  <si>
    <t>Zaķu iela</t>
  </si>
  <si>
    <t>Mārupes pilsētas</t>
  </si>
  <si>
    <t>Mārupes pagasta</t>
  </si>
  <si>
    <t>no Daugavas līdz Skaņā kalna ielai</t>
  </si>
  <si>
    <t>no Skaņbā kalna ielas līdz Lapiņu dambim</t>
  </si>
  <si>
    <t xml:space="preserve">Mārupes pilsētas un Mārupes pagasta (ielas) </t>
  </si>
  <si>
    <t>Cīravas iela</t>
  </si>
  <si>
    <t>V-24</t>
  </si>
  <si>
    <t>Pievadceļš Mārupes zvēru fermai</t>
  </si>
  <si>
    <t>Mežkalnu iela</t>
  </si>
  <si>
    <t>Mazā Ledaiņu iela</t>
  </si>
  <si>
    <t>Mārupes novada pašvaldības autoceļu uzturēšanas klases 2025./2026. gada ziemas un vasaras sezonai (no 16.10.2025. - 15.10.2026.)</t>
  </si>
  <si>
    <t>Pašvaldības nozīmes autoceļu uzturēšanas klases 2025./2026. gada ziemas un vasaras sezonai (no 16.10.2025. - 15.10.2026.)</t>
  </si>
  <si>
    <t>Plieņciema iela</t>
  </si>
  <si>
    <t>Kantora iela</t>
  </si>
  <si>
    <t>Stīpnieku ceļš (posmā no Silnieku ielas  līdz Bašēnu ceļa krustojumam)</t>
  </si>
  <si>
    <t>V-15</t>
  </si>
  <si>
    <t>V-16</t>
  </si>
  <si>
    <t>Ceļš uz ''Ežiņiem''</t>
  </si>
  <si>
    <t>Muižas ceļš</t>
  </si>
  <si>
    <t>Mežvidu ceļš</t>
  </si>
  <si>
    <t>Saulgožu ceļš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</si>
</sst>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_(&quot;$&quot;* #,##0.00_);_(&quot;$&quot;* \(#,##0.00\);_(&quot;$&quot;* &quot;-&quot;??_);_(@_)"/>
  </numFmts>
  <fonts count="35" x14ac:knownFonts="1">
    <font>
      <sz val="11"/>
      <color theme="1"/>
      <name val="Calibri"/>
      <family val="2"/>
      <charset val="186"/>
      <scheme val="minor"/>
    </font>
    <font>
      <sz val="11"/>
      <color theme="1"/>
      <name val="Times New Roman"/>
      <family val="1"/>
      <charset val="186"/>
    </font>
    <font>
      <b/>
      <sz val="14"/>
      <color indexed="8"/>
      <name val="Times New Roman"/>
      <family val="1"/>
      <charset val="186"/>
    </font>
    <font>
      <sz val="11"/>
      <name val="Times New Roman"/>
      <family val="1"/>
      <charset val="186"/>
    </font>
    <font>
      <sz val="10"/>
      <name val="Times New Roman"/>
      <family val="1"/>
      <charset val="186"/>
    </font>
    <font>
      <b/>
      <sz val="14"/>
      <name val="Times New Roman"/>
      <family val="1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sz val="9.5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0"/>
      <color indexed="8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color indexed="8"/>
      <name val="Arial"/>
      <family val="2"/>
      <charset val="186"/>
    </font>
    <font>
      <b/>
      <sz val="9"/>
      <color indexed="81"/>
      <name val="Tahoma"/>
      <family val="2"/>
      <charset val="186"/>
    </font>
    <font>
      <sz val="9"/>
      <color indexed="81"/>
      <name val="Tahoma"/>
      <family val="2"/>
      <charset val="186"/>
    </font>
    <font>
      <i/>
      <sz val="10"/>
      <name val="Times New Roman"/>
      <family val="1"/>
      <charset val="186"/>
    </font>
    <font>
      <b/>
      <sz val="11"/>
      <name val="Times New Roman"/>
      <family val="1"/>
      <charset val="186"/>
    </font>
    <font>
      <sz val="16"/>
      <color theme="1"/>
      <name val="Times New Roman"/>
      <family val="1"/>
      <charset val="186"/>
    </font>
    <font>
      <b/>
      <sz val="14"/>
      <color theme="1"/>
      <name val="Times New Roman"/>
      <family val="1"/>
      <charset val="186"/>
    </font>
    <font>
      <b/>
      <sz val="16"/>
      <color theme="1"/>
      <name val="Times New Roman"/>
      <family val="1"/>
      <charset val="186"/>
    </font>
    <font>
      <b/>
      <sz val="16"/>
      <color indexed="8"/>
      <name val="Times New Roman"/>
      <family val="1"/>
      <charset val="186"/>
    </font>
    <font>
      <b/>
      <sz val="12"/>
      <color indexed="8"/>
      <name val="Times New Roman"/>
      <family val="1"/>
      <charset val="186"/>
    </font>
    <font>
      <sz val="12"/>
      <color indexed="8"/>
      <name val="Times New Roman"/>
      <family val="1"/>
      <charset val="186"/>
    </font>
    <font>
      <b/>
      <sz val="12"/>
      <name val="Times New Roman"/>
      <family val="1"/>
      <charset val="186"/>
    </font>
    <font>
      <sz val="11"/>
      <name val="Calibri"/>
      <family val="2"/>
      <charset val="186"/>
    </font>
    <font>
      <sz val="11"/>
      <color rgb="FFFF0000"/>
      <name val="Calibri"/>
      <family val="2"/>
      <charset val="186"/>
    </font>
    <font>
      <b/>
      <sz val="8"/>
      <color indexed="8"/>
      <name val="Times New Roman"/>
      <family val="1"/>
      <charset val="186"/>
    </font>
    <font>
      <sz val="11"/>
      <color indexed="8"/>
      <name val="Times New Roman"/>
      <family val="1"/>
      <charset val="186"/>
    </font>
    <font>
      <sz val="11"/>
      <color rgb="FFFF0000"/>
      <name val="Times New Roman"/>
      <family val="1"/>
      <charset val="186"/>
    </font>
    <font>
      <b/>
      <sz val="11"/>
      <name val="Calibri"/>
      <family val="2"/>
      <charset val="186"/>
    </font>
    <font>
      <b/>
      <sz val="12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16"/>
      <name val="Times New Roman"/>
      <family val="1"/>
      <charset val="186"/>
    </font>
    <font>
      <sz val="9.5"/>
      <name val="Cambria"/>
      <family val="1"/>
      <charset val="186"/>
    </font>
    <font>
      <b/>
      <sz val="11"/>
      <color theme="1"/>
      <name val="Times New Roman"/>
      <family val="1"/>
      <charset val="186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8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6" fillId="0" borderId="0"/>
    <xf numFmtId="0" fontId="6" fillId="0" borderId="0"/>
    <xf numFmtId="165" fontId="12" fillId="0" borderId="0" applyFont="0" applyFill="0" applyBorder="0" applyAlignment="0" applyProtection="0"/>
    <xf numFmtId="0" fontId="12" fillId="0" borderId="0"/>
    <xf numFmtId="0" fontId="12" fillId="0" borderId="0"/>
  </cellStyleXfs>
  <cellXfs count="588">
    <xf numFmtId="0" fontId="0" fillId="0" borderId="0" xfId="0"/>
    <xf numFmtId="0" fontId="1" fillId="0" borderId="0" xfId="0" applyFont="1"/>
    <xf numFmtId="2" fontId="4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2" fontId="4" fillId="0" borderId="1" xfId="0" applyNumberFormat="1" applyFont="1" applyBorder="1" applyAlignment="1">
      <alignment horizontal="center" vertical="center"/>
    </xf>
    <xf numFmtId="2" fontId="4" fillId="0" borderId="5" xfId="0" applyNumberFormat="1" applyFont="1" applyBorder="1" applyAlignment="1">
      <alignment horizontal="center" vertical="center"/>
    </xf>
    <xf numFmtId="0" fontId="1" fillId="0" borderId="1" xfId="0" applyFont="1" applyBorder="1"/>
    <xf numFmtId="0" fontId="7" fillId="0" borderId="1" xfId="1" applyFont="1" applyBorder="1" applyAlignment="1">
      <alignment horizontal="left" vertical="center" wrapText="1"/>
    </xf>
    <xf numFmtId="2" fontId="8" fillId="0" borderId="1" xfId="0" applyNumberFormat="1" applyFont="1" applyBorder="1" applyAlignment="1">
      <alignment horizontal="center" vertical="center"/>
    </xf>
    <xf numFmtId="2" fontId="8" fillId="0" borderId="7" xfId="0" applyNumberFormat="1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7" fillId="0" borderId="1" xfId="2" applyFont="1" applyBorder="1" applyAlignment="1">
      <alignment horizontal="left" vertical="center"/>
    </xf>
    <xf numFmtId="0" fontId="9" fillId="0" borderId="1" xfId="0" applyFont="1" applyBorder="1"/>
    <xf numFmtId="164" fontId="4" fillId="0" borderId="5" xfId="0" applyNumberFormat="1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164" fontId="4" fillId="0" borderId="8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center" vertical="center"/>
    </xf>
    <xf numFmtId="164" fontId="4" fillId="0" borderId="6" xfId="0" applyNumberFormat="1" applyFont="1" applyBorder="1" applyAlignment="1">
      <alignment horizontal="center"/>
    </xf>
    <xf numFmtId="164" fontId="4" fillId="0" borderId="6" xfId="0" applyNumberFormat="1" applyFont="1" applyBorder="1" applyAlignment="1">
      <alignment horizontal="center" vertical="center"/>
    </xf>
    <xf numFmtId="164" fontId="4" fillId="0" borderId="8" xfId="0" applyNumberFormat="1" applyFont="1" applyBorder="1" applyAlignment="1">
      <alignment horizontal="center"/>
    </xf>
    <xf numFmtId="164" fontId="4" fillId="0" borderId="8" xfId="0" applyNumberFormat="1" applyFont="1" applyBorder="1" applyAlignment="1">
      <alignment horizontal="center" vertical="center"/>
    </xf>
    <xf numFmtId="0" fontId="4" fillId="0" borderId="1" xfId="4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/>
    </xf>
    <xf numFmtId="164" fontId="4" fillId="0" borderId="1" xfId="0" applyNumberFormat="1" applyFont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0" xfId="4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64" fontId="4" fillId="0" borderId="23" xfId="0" applyNumberFormat="1" applyFont="1" applyBorder="1" applyAlignment="1">
      <alignment horizontal="center" vertical="center" wrapText="1"/>
    </xf>
    <xf numFmtId="164" fontId="4" fillId="0" borderId="24" xfId="0" applyNumberFormat="1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164" fontId="4" fillId="0" borderId="25" xfId="0" applyNumberFormat="1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164" fontId="4" fillId="0" borderId="30" xfId="0" applyNumberFormat="1" applyFont="1" applyBorder="1" applyAlignment="1">
      <alignment horizontal="center" vertical="center" wrapText="1"/>
    </xf>
    <xf numFmtId="164" fontId="4" fillId="0" borderId="26" xfId="0" applyNumberFormat="1" applyFont="1" applyBorder="1" applyAlignment="1">
      <alignment horizontal="center" vertical="center"/>
    </xf>
    <xf numFmtId="0" fontId="4" fillId="0" borderId="1" xfId="4" applyFont="1" applyBorder="1" applyAlignment="1">
      <alignment horizontal="left" vertical="center"/>
    </xf>
    <xf numFmtId="0" fontId="4" fillId="0" borderId="23" xfId="5" applyFont="1" applyBorder="1" applyAlignment="1">
      <alignment horizontal="left" vertical="center" wrapText="1"/>
    </xf>
    <xf numFmtId="0" fontId="15" fillId="0" borderId="25" xfId="0" applyFont="1" applyBorder="1" applyAlignment="1">
      <alignment horizontal="left" vertical="center" wrapText="1"/>
    </xf>
    <xf numFmtId="0" fontId="4" fillId="0" borderId="1" xfId="5" applyFont="1" applyBorder="1" applyAlignment="1">
      <alignment horizontal="left" vertical="center" wrapText="1"/>
    </xf>
    <xf numFmtId="0" fontId="4" fillId="0" borderId="5" xfId="5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5" xfId="4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8" xfId="4" applyFont="1" applyBorder="1" applyAlignment="1">
      <alignment horizontal="left" vertical="center"/>
    </xf>
    <xf numFmtId="0" fontId="4" fillId="0" borderId="6" xfId="4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 wrapText="1"/>
    </xf>
    <xf numFmtId="0" fontId="4" fillId="0" borderId="7" xfId="4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/>
    </xf>
    <xf numFmtId="164" fontId="4" fillId="0" borderId="34" xfId="0" applyNumberFormat="1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/>
    </xf>
    <xf numFmtId="0" fontId="17" fillId="0" borderId="0" xfId="0" applyFont="1"/>
    <xf numFmtId="0" fontId="4" fillId="0" borderId="38" xfId="0" applyFont="1" applyBorder="1" applyAlignment="1">
      <alignment horizontal="center" vertical="center" wrapText="1"/>
    </xf>
    <xf numFmtId="0" fontId="4" fillId="0" borderId="35" xfId="4" applyFont="1" applyBorder="1" applyAlignment="1">
      <alignment horizontal="center" vertical="center" wrapText="1"/>
    </xf>
    <xf numFmtId="0" fontId="4" fillId="0" borderId="38" xfId="4" applyFont="1" applyBorder="1" applyAlignment="1">
      <alignment horizontal="center" vertical="center" wrapText="1"/>
    </xf>
    <xf numFmtId="0" fontId="4" fillId="0" borderId="39" xfId="4" applyFont="1" applyBorder="1" applyAlignment="1">
      <alignment horizontal="center" vertical="center" wrapText="1"/>
    </xf>
    <xf numFmtId="0" fontId="4" fillId="0" borderId="36" xfId="4" applyFont="1" applyBorder="1" applyAlignment="1">
      <alignment horizontal="center" vertical="center" wrapText="1"/>
    </xf>
    <xf numFmtId="0" fontId="4" fillId="0" borderId="36" xfId="4" applyFont="1" applyBorder="1" applyAlignment="1">
      <alignment horizontal="center" vertical="center"/>
    </xf>
    <xf numFmtId="0" fontId="4" fillId="0" borderId="38" xfId="4" applyFont="1" applyBorder="1" applyAlignment="1">
      <alignment horizontal="center" vertical="center"/>
    </xf>
    <xf numFmtId="0" fontId="4" fillId="0" borderId="35" xfId="4" applyFont="1" applyBorder="1" applyAlignment="1">
      <alignment horizontal="center" wrapText="1"/>
    </xf>
    <xf numFmtId="0" fontId="4" fillId="0" borderId="41" xfId="5" applyFont="1" applyBorder="1" applyAlignment="1">
      <alignment horizontal="center" vertical="center" wrapText="1"/>
    </xf>
    <xf numFmtId="0" fontId="4" fillId="0" borderId="43" xfId="0" applyFont="1" applyBorder="1" applyAlignment="1">
      <alignment horizontal="center" vertical="center" wrapText="1"/>
    </xf>
    <xf numFmtId="0" fontId="4" fillId="0" borderId="38" xfId="5" applyFont="1" applyBorder="1" applyAlignment="1">
      <alignment horizontal="center" vertical="center" wrapText="1"/>
    </xf>
    <xf numFmtId="0" fontId="4" fillId="0" borderId="36" xfId="5" applyFont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/>
    </xf>
    <xf numFmtId="0" fontId="4" fillId="0" borderId="18" xfId="5" applyFont="1" applyBorder="1" applyAlignment="1">
      <alignment horizontal="left" vertical="center" wrapText="1"/>
    </xf>
    <xf numFmtId="0" fontId="4" fillId="0" borderId="18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/>
    </xf>
    <xf numFmtId="0" fontId="10" fillId="2" borderId="0" xfId="0" applyFont="1" applyFill="1"/>
    <xf numFmtId="2" fontId="7" fillId="2" borderId="21" xfId="0" applyNumberFormat="1" applyFont="1" applyFill="1" applyBorder="1" applyAlignment="1">
      <alignment horizontal="center" vertical="center"/>
    </xf>
    <xf numFmtId="164" fontId="7" fillId="2" borderId="21" xfId="0" applyNumberFormat="1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left" vertical="center"/>
    </xf>
    <xf numFmtId="0" fontId="23" fillId="2" borderId="21" xfId="0" applyFont="1" applyFill="1" applyBorder="1" applyAlignment="1">
      <alignment horizontal="center" vertical="center"/>
    </xf>
    <xf numFmtId="0" fontId="24" fillId="2" borderId="0" xfId="0" applyFont="1" applyFill="1"/>
    <xf numFmtId="2" fontId="7" fillId="2" borderId="1" xfId="0" applyNumberFormat="1" applyFont="1" applyFill="1" applyBorder="1" applyAlignment="1">
      <alignment horizontal="center" vertical="center"/>
    </xf>
    <xf numFmtId="164" fontId="7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 vertical="center"/>
    </xf>
    <xf numFmtId="0" fontId="23" fillId="2" borderId="1" xfId="0" applyFont="1" applyFill="1" applyBorder="1" applyAlignment="1">
      <alignment horizontal="center" vertical="center"/>
    </xf>
    <xf numFmtId="0" fontId="7" fillId="2" borderId="38" xfId="0" applyFont="1" applyFill="1" applyBorder="1" applyAlignment="1">
      <alignment horizontal="center"/>
    </xf>
    <xf numFmtId="0" fontId="7" fillId="2" borderId="4" xfId="0" applyFont="1" applyFill="1" applyBorder="1"/>
    <xf numFmtId="2" fontId="7" fillId="2" borderId="1" xfId="0" applyNumberFormat="1" applyFont="1" applyFill="1" applyBorder="1" applyAlignment="1">
      <alignment horizontal="center"/>
    </xf>
    <xf numFmtId="164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left"/>
    </xf>
    <xf numFmtId="0" fontId="7" fillId="2" borderId="38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vertical="center" wrapText="1"/>
    </xf>
    <xf numFmtId="0" fontId="7" fillId="2" borderId="19" xfId="0" applyFont="1" applyFill="1" applyBorder="1"/>
    <xf numFmtId="2" fontId="7" fillId="2" borderId="6" xfId="0" applyNumberFormat="1" applyFont="1" applyFill="1" applyBorder="1" applyAlignment="1">
      <alignment horizontal="center"/>
    </xf>
    <xf numFmtId="164" fontId="7" fillId="2" borderId="6" xfId="0" applyNumberFormat="1" applyFont="1" applyFill="1" applyBorder="1" applyAlignment="1">
      <alignment horizontal="center"/>
    </xf>
    <xf numFmtId="0" fontId="7" fillId="2" borderId="6" xfId="0" applyFont="1" applyFill="1" applyBorder="1"/>
    <xf numFmtId="0" fontId="23" fillId="2" borderId="6" xfId="0" applyFont="1" applyFill="1" applyBorder="1" applyAlignment="1">
      <alignment horizontal="center" vertical="center"/>
    </xf>
    <xf numFmtId="0" fontId="7" fillId="2" borderId="1" xfId="0" applyFont="1" applyFill="1" applyBorder="1"/>
    <xf numFmtId="0" fontId="7" fillId="2" borderId="36" xfId="0" applyFont="1" applyFill="1" applyBorder="1" applyAlignment="1">
      <alignment horizontal="center"/>
    </xf>
    <xf numFmtId="0" fontId="7" fillId="2" borderId="5" xfId="0" applyFont="1" applyFill="1" applyBorder="1"/>
    <xf numFmtId="2" fontId="7" fillId="2" borderId="5" xfId="0" applyNumberFormat="1" applyFont="1" applyFill="1" applyBorder="1" applyAlignment="1">
      <alignment horizontal="center"/>
    </xf>
    <xf numFmtId="164" fontId="7" fillId="2" borderId="5" xfId="0" applyNumberFormat="1" applyFont="1" applyFill="1" applyBorder="1" applyAlignment="1">
      <alignment horizontal="center"/>
    </xf>
    <xf numFmtId="0" fontId="7" fillId="2" borderId="5" xfId="0" applyFont="1" applyFill="1" applyBorder="1" applyAlignment="1">
      <alignment horizontal="left"/>
    </xf>
    <xf numFmtId="0" fontId="7" fillId="2" borderId="5" xfId="0" applyFont="1" applyFill="1" applyBorder="1" applyAlignment="1">
      <alignment horizontal="center" vertical="center"/>
    </xf>
    <xf numFmtId="0" fontId="7" fillId="2" borderId="45" xfId="0" applyFont="1" applyFill="1" applyBorder="1" applyAlignment="1">
      <alignment horizontal="center"/>
    </xf>
    <xf numFmtId="0" fontId="7" fillId="2" borderId="39" xfId="0" applyFont="1" applyFill="1" applyBorder="1"/>
    <xf numFmtId="0" fontId="7" fillId="2" borderId="6" xfId="0" applyFont="1" applyFill="1" applyBorder="1" applyAlignment="1">
      <alignment horizontal="left"/>
    </xf>
    <xf numFmtId="0" fontId="7" fillId="2" borderId="50" xfId="0" applyFont="1" applyFill="1" applyBorder="1" applyAlignment="1">
      <alignment horizontal="center"/>
    </xf>
    <xf numFmtId="0" fontId="7" fillId="2" borderId="38" xfId="0" applyFont="1" applyFill="1" applyBorder="1"/>
    <xf numFmtId="0" fontId="7" fillId="2" borderId="44" xfId="0" applyFont="1" applyFill="1" applyBorder="1" applyAlignment="1">
      <alignment horizontal="center"/>
    </xf>
    <xf numFmtId="0" fontId="7" fillId="2" borderId="36" xfId="0" applyFont="1" applyFill="1" applyBorder="1"/>
    <xf numFmtId="0" fontId="7" fillId="2" borderId="39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vertical="center" wrapText="1"/>
    </xf>
    <xf numFmtId="0" fontId="7" fillId="2" borderId="54" xfId="0" applyFont="1" applyFill="1" applyBorder="1" applyAlignment="1">
      <alignment horizontal="center"/>
    </xf>
    <xf numFmtId="0" fontId="7" fillId="2" borderId="8" xfId="0" applyFont="1" applyFill="1" applyBorder="1"/>
    <xf numFmtId="2" fontId="7" fillId="2" borderId="8" xfId="0" applyNumberFormat="1" applyFont="1" applyFill="1" applyBorder="1" applyAlignment="1">
      <alignment horizontal="center"/>
    </xf>
    <xf numFmtId="164" fontId="7" fillId="2" borderId="8" xfId="0" applyNumberFormat="1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/>
    </xf>
    <xf numFmtId="0" fontId="7" fillId="2" borderId="46" xfId="0" applyFont="1" applyFill="1" applyBorder="1" applyAlignment="1">
      <alignment horizontal="center"/>
    </xf>
    <xf numFmtId="0" fontId="7" fillId="2" borderId="18" xfId="0" applyFont="1" applyFill="1" applyBorder="1" applyAlignment="1">
      <alignment horizontal="left"/>
    </xf>
    <xf numFmtId="2" fontId="7" fillId="2" borderId="18" xfId="0" applyNumberFormat="1" applyFont="1" applyFill="1" applyBorder="1" applyAlignment="1">
      <alignment horizontal="center"/>
    </xf>
    <xf numFmtId="164" fontId="7" fillId="2" borderId="18" xfId="0" applyNumberFormat="1" applyFont="1" applyFill="1" applyBorder="1" applyAlignment="1">
      <alignment horizontal="center"/>
    </xf>
    <xf numFmtId="0" fontId="7" fillId="2" borderId="18" xfId="0" applyFont="1" applyFill="1" applyBorder="1"/>
    <xf numFmtId="0" fontId="7" fillId="2" borderId="18" xfId="0" applyFont="1" applyFill="1" applyBorder="1" applyAlignment="1">
      <alignment horizontal="center"/>
    </xf>
    <xf numFmtId="0" fontId="7" fillId="2" borderId="55" xfId="0" applyFont="1" applyFill="1" applyBorder="1" applyAlignment="1">
      <alignment horizontal="center"/>
    </xf>
    <xf numFmtId="2" fontId="7" fillId="2" borderId="21" xfId="0" applyNumberFormat="1" applyFont="1" applyFill="1" applyBorder="1" applyAlignment="1">
      <alignment horizontal="center"/>
    </xf>
    <xf numFmtId="164" fontId="7" fillId="2" borderId="21" xfId="0" applyNumberFormat="1" applyFont="1" applyFill="1" applyBorder="1" applyAlignment="1">
      <alignment horizontal="center"/>
    </xf>
    <xf numFmtId="0" fontId="7" fillId="2" borderId="56" xfId="0" applyFont="1" applyFill="1" applyBorder="1" applyAlignment="1">
      <alignment horizontal="center"/>
    </xf>
    <xf numFmtId="0" fontId="7" fillId="2" borderId="57" xfId="0" applyFont="1" applyFill="1" applyBorder="1" applyAlignment="1">
      <alignment horizontal="center"/>
    </xf>
    <xf numFmtId="0" fontId="7" fillId="2" borderId="20" xfId="0" applyFont="1" applyFill="1" applyBorder="1"/>
    <xf numFmtId="0" fontId="22" fillId="2" borderId="58" xfId="0" applyFont="1" applyFill="1" applyBorder="1" applyAlignment="1">
      <alignment horizontal="center"/>
    </xf>
    <xf numFmtId="0" fontId="22" fillId="2" borderId="59" xfId="0" applyFont="1" applyFill="1" applyBorder="1"/>
    <xf numFmtId="2" fontId="22" fillId="2" borderId="18" xfId="0" applyNumberFormat="1" applyFont="1" applyFill="1" applyBorder="1" applyAlignment="1">
      <alignment horizontal="center"/>
    </xf>
    <xf numFmtId="164" fontId="22" fillId="2" borderId="18" xfId="0" applyNumberFormat="1" applyFont="1" applyFill="1" applyBorder="1" applyAlignment="1">
      <alignment horizontal="center"/>
    </xf>
    <xf numFmtId="0" fontId="22" fillId="2" borderId="55" xfId="0" applyFont="1" applyFill="1" applyBorder="1" applyAlignment="1">
      <alignment horizontal="center"/>
    </xf>
    <xf numFmtId="0" fontId="22" fillId="2" borderId="21" xfId="0" applyFont="1" applyFill="1" applyBorder="1"/>
    <xf numFmtId="2" fontId="22" fillId="2" borderId="21" xfId="0" applyNumberFormat="1" applyFont="1" applyFill="1" applyBorder="1" applyAlignment="1">
      <alignment horizontal="center"/>
    </xf>
    <xf numFmtId="164" fontId="22" fillId="2" borderId="21" xfId="0" applyNumberFormat="1" applyFont="1" applyFill="1" applyBorder="1" applyAlignment="1">
      <alignment horizontal="center"/>
    </xf>
    <xf numFmtId="0" fontId="22" fillId="2" borderId="21" xfId="0" applyFont="1" applyFill="1" applyBorder="1" applyAlignment="1">
      <alignment horizontal="center"/>
    </xf>
    <xf numFmtId="0" fontId="22" fillId="2" borderId="56" xfId="0" applyFont="1" applyFill="1" applyBorder="1" applyAlignment="1">
      <alignment horizontal="center"/>
    </xf>
    <xf numFmtId="0" fontId="22" fillId="2" borderId="1" xfId="0" applyFont="1" applyFill="1" applyBorder="1"/>
    <xf numFmtId="2" fontId="22" fillId="2" borderId="1" xfId="0" applyNumberFormat="1" applyFont="1" applyFill="1" applyBorder="1" applyAlignment="1">
      <alignment horizontal="center"/>
    </xf>
    <xf numFmtId="164" fontId="22" fillId="2" borderId="1" xfId="0" applyNumberFormat="1" applyFont="1" applyFill="1" applyBorder="1" applyAlignment="1">
      <alignment horizontal="center"/>
    </xf>
    <xf numFmtId="0" fontId="22" fillId="2" borderId="1" xfId="0" applyFont="1" applyFill="1" applyBorder="1" applyAlignment="1">
      <alignment horizontal="center"/>
    </xf>
    <xf numFmtId="0" fontId="22" fillId="2" borderId="37" xfId="0" applyFont="1" applyFill="1" applyBorder="1" applyAlignment="1">
      <alignment horizontal="center"/>
    </xf>
    <xf numFmtId="0" fontId="25" fillId="2" borderId="0" xfId="0" applyFont="1" applyFill="1"/>
    <xf numFmtId="0" fontId="22" fillId="2" borderId="60" xfId="0" applyFont="1" applyFill="1" applyBorder="1" applyAlignment="1">
      <alignment horizontal="center" vertical="center"/>
    </xf>
    <xf numFmtId="2" fontId="22" fillId="2" borderId="6" xfId="0" applyNumberFormat="1" applyFont="1" applyFill="1" applyBorder="1" applyAlignment="1">
      <alignment horizontal="center" vertical="center"/>
    </xf>
    <xf numFmtId="164" fontId="22" fillId="2" borderId="10" xfId="0" applyNumberFormat="1" applyFont="1" applyFill="1" applyBorder="1" applyAlignment="1">
      <alignment horizontal="center" vertical="center"/>
    </xf>
    <xf numFmtId="49" fontId="22" fillId="2" borderId="6" xfId="0" applyNumberFormat="1" applyFont="1" applyFill="1" applyBorder="1" applyAlignment="1">
      <alignment vertical="center" wrapText="1"/>
    </xf>
    <xf numFmtId="0" fontId="22" fillId="2" borderId="6" xfId="0" applyFont="1" applyFill="1" applyBorder="1" applyAlignment="1">
      <alignment horizontal="center" vertical="center"/>
    </xf>
    <xf numFmtId="0" fontId="22" fillId="2" borderId="14" xfId="0" applyFont="1" applyFill="1" applyBorder="1"/>
    <xf numFmtId="0" fontId="22" fillId="2" borderId="4" xfId="0" applyFont="1" applyFill="1" applyBorder="1"/>
    <xf numFmtId="0" fontId="22" fillId="2" borderId="61" xfId="0" applyFont="1" applyFill="1" applyBorder="1" applyAlignment="1">
      <alignment horizontal="center"/>
    </xf>
    <xf numFmtId="0" fontId="22" fillId="2" borderId="62" xfId="0" applyFont="1" applyFill="1" applyBorder="1"/>
    <xf numFmtId="2" fontId="22" fillId="2" borderId="17" xfId="0" applyNumberFormat="1" applyFont="1" applyFill="1" applyBorder="1" applyAlignment="1">
      <alignment horizontal="center"/>
    </xf>
    <xf numFmtId="164" fontId="22" fillId="2" borderId="17" xfId="0" applyNumberFormat="1" applyFont="1" applyFill="1" applyBorder="1" applyAlignment="1">
      <alignment horizontal="center"/>
    </xf>
    <xf numFmtId="0" fontId="22" fillId="2" borderId="17" xfId="0" applyFont="1" applyFill="1" applyBorder="1"/>
    <xf numFmtId="0" fontId="22" fillId="2" borderId="63" xfId="0" applyFont="1" applyFill="1" applyBorder="1" applyAlignment="1">
      <alignment horizontal="center"/>
    </xf>
    <xf numFmtId="0" fontId="22" fillId="2" borderId="12" xfId="0" applyFont="1" applyFill="1" applyBorder="1"/>
    <xf numFmtId="2" fontId="22" fillId="2" borderId="12" xfId="0" applyNumberFormat="1" applyFont="1" applyFill="1" applyBorder="1" applyAlignment="1">
      <alignment horizontal="center"/>
    </xf>
    <xf numFmtId="164" fontId="22" fillId="2" borderId="12" xfId="0" applyNumberFormat="1" applyFont="1" applyFill="1" applyBorder="1" applyAlignment="1">
      <alignment horizontal="center"/>
    </xf>
    <xf numFmtId="0" fontId="22" fillId="2" borderId="1" xfId="0" applyFont="1" applyFill="1" applyBorder="1" applyAlignment="1">
      <alignment horizontal="center" vertical="center"/>
    </xf>
    <xf numFmtId="0" fontId="22" fillId="2" borderId="38" xfId="0" applyFont="1" applyFill="1" applyBorder="1" applyAlignment="1">
      <alignment horizontal="center"/>
    </xf>
    <xf numFmtId="0" fontId="22" fillId="2" borderId="38" xfId="0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vertical="center"/>
    </xf>
    <xf numFmtId="164" fontId="22" fillId="2" borderId="1" xfId="0" applyNumberFormat="1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vertical="center" wrapText="1"/>
    </xf>
    <xf numFmtId="0" fontId="22" fillId="2" borderId="64" xfId="0" applyFont="1" applyFill="1" applyBorder="1" applyAlignment="1">
      <alignment horizontal="center"/>
    </xf>
    <xf numFmtId="0" fontId="22" fillId="2" borderId="46" xfId="0" applyFont="1" applyFill="1" applyBorder="1" applyAlignment="1">
      <alignment horizontal="center"/>
    </xf>
    <xf numFmtId="0" fontId="22" fillId="2" borderId="18" xfId="0" applyFont="1" applyFill="1" applyBorder="1"/>
    <xf numFmtId="0" fontId="22" fillId="2" borderId="0" xfId="0" applyFont="1" applyFill="1"/>
    <xf numFmtId="0" fontId="21" fillId="2" borderId="0" xfId="0" applyFont="1" applyFill="1" applyAlignment="1">
      <alignment horizontal="right"/>
    </xf>
    <xf numFmtId="2" fontId="21" fillId="2" borderId="0" xfId="0" applyNumberFormat="1" applyFont="1" applyFill="1" applyAlignment="1">
      <alignment horizontal="center"/>
    </xf>
    <xf numFmtId="1" fontId="21" fillId="2" borderId="0" xfId="0" applyNumberFormat="1" applyFont="1" applyFill="1" applyAlignment="1">
      <alignment horizontal="center"/>
    </xf>
    <xf numFmtId="0" fontId="21" fillId="2" borderId="0" xfId="0" applyFont="1" applyFill="1"/>
    <xf numFmtId="164" fontId="26" fillId="2" borderId="0" xfId="0" applyNumberFormat="1" applyFont="1" applyFill="1" applyAlignment="1">
      <alignment horizontal="center"/>
    </xf>
    <xf numFmtId="0" fontId="4" fillId="2" borderId="66" xfId="0" applyFont="1" applyFill="1" applyBorder="1" applyAlignment="1">
      <alignment vertical="center" wrapText="1"/>
    </xf>
    <xf numFmtId="0" fontId="3" fillId="2" borderId="0" xfId="0" applyFont="1" applyFill="1"/>
    <xf numFmtId="0" fontId="27" fillId="2" borderId="0" xfId="0" applyFont="1" applyFill="1"/>
    <xf numFmtId="0" fontId="4" fillId="2" borderId="5" xfId="0" applyFont="1" applyFill="1" applyBorder="1" applyAlignment="1">
      <alignment horizontal="center" vertical="center"/>
    </xf>
    <xf numFmtId="0" fontId="3" fillId="2" borderId="68" xfId="0" applyFont="1" applyFill="1" applyBorder="1" applyAlignment="1">
      <alignment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39" xfId="0" applyFont="1" applyFill="1" applyBorder="1" applyAlignment="1">
      <alignment horizontal="center"/>
    </xf>
    <xf numFmtId="0" fontId="4" fillId="2" borderId="6" xfId="0" applyFont="1" applyFill="1" applyBorder="1"/>
    <xf numFmtId="2" fontId="4" fillId="2" borderId="6" xfId="0" applyNumberFormat="1" applyFont="1" applyFill="1" applyBorder="1" applyAlignment="1">
      <alignment horizontal="center"/>
    </xf>
    <xf numFmtId="49" fontId="4" fillId="2" borderId="6" xfId="0" applyNumberFormat="1" applyFont="1" applyFill="1" applyBorder="1"/>
    <xf numFmtId="0" fontId="4" fillId="2" borderId="6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27" fillId="2" borderId="0" xfId="0" applyFont="1" applyFill="1" applyAlignment="1">
      <alignment horizontal="center"/>
    </xf>
    <xf numFmtId="0" fontId="3" fillId="2" borderId="56" xfId="0" applyFont="1" applyFill="1" applyBorder="1" applyAlignment="1">
      <alignment horizontal="center"/>
    </xf>
    <xf numFmtId="0" fontId="4" fillId="2" borderId="1" xfId="0" applyFont="1" applyFill="1" applyBorder="1"/>
    <xf numFmtId="2" fontId="4" fillId="2" borderId="1" xfId="0" applyNumberFormat="1" applyFont="1" applyFill="1" applyBorder="1" applyAlignment="1">
      <alignment horizontal="center"/>
    </xf>
    <xf numFmtId="164" fontId="4" fillId="2" borderId="1" xfId="0" applyNumberFormat="1" applyFont="1" applyFill="1" applyBorder="1" applyAlignment="1">
      <alignment horizontal="center"/>
    </xf>
    <xf numFmtId="49" fontId="4" fillId="2" borderId="1" xfId="0" applyNumberFormat="1" applyFont="1" applyFill="1" applyBorder="1"/>
    <xf numFmtId="0" fontId="4" fillId="2" borderId="1" xfId="0" applyFont="1" applyFill="1" applyBorder="1" applyAlignment="1">
      <alignment horizontal="center"/>
    </xf>
    <xf numFmtId="0" fontId="28" fillId="2" borderId="0" xfId="0" applyFont="1" applyFill="1" applyAlignment="1">
      <alignment horizontal="center"/>
    </xf>
    <xf numFmtId="0" fontId="28" fillId="2" borderId="0" xfId="0" applyFont="1" applyFill="1"/>
    <xf numFmtId="164" fontId="4" fillId="2" borderId="2" xfId="0" applyNumberFormat="1" applyFont="1" applyFill="1" applyBorder="1" applyAlignment="1">
      <alignment horizontal="center"/>
    </xf>
    <xf numFmtId="164" fontId="4" fillId="2" borderId="4" xfId="0" applyNumberFormat="1" applyFont="1" applyFill="1" applyBorder="1" applyAlignment="1">
      <alignment horizontal="center"/>
    </xf>
    <xf numFmtId="0" fontId="3" fillId="2" borderId="57" xfId="0" applyFont="1" applyFill="1" applyBorder="1" applyAlignment="1">
      <alignment horizontal="center"/>
    </xf>
    <xf numFmtId="0" fontId="4" fillId="2" borderId="5" xfId="0" applyFont="1" applyFill="1" applyBorder="1"/>
    <xf numFmtId="2" fontId="4" fillId="2" borderId="5" xfId="0" applyNumberFormat="1" applyFont="1" applyFill="1" applyBorder="1" applyAlignment="1">
      <alignment horizontal="center"/>
    </xf>
    <xf numFmtId="164" fontId="4" fillId="2" borderId="5" xfId="0" applyNumberFormat="1" applyFont="1" applyFill="1" applyBorder="1" applyAlignment="1">
      <alignment horizontal="center"/>
    </xf>
    <xf numFmtId="49" fontId="4" fillId="2" borderId="5" xfId="0" applyNumberFormat="1" applyFont="1" applyFill="1" applyBorder="1"/>
    <xf numFmtId="0" fontId="4" fillId="2" borderId="5" xfId="0" applyFont="1" applyFill="1" applyBorder="1" applyAlignment="1">
      <alignment horizontal="center"/>
    </xf>
    <xf numFmtId="0" fontId="3" fillId="2" borderId="56" xfId="0" applyFont="1" applyFill="1" applyBorder="1" applyAlignment="1">
      <alignment horizontal="center" vertical="center"/>
    </xf>
    <xf numFmtId="2" fontId="4" fillId="2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vertical="center"/>
    </xf>
    <xf numFmtId="164" fontId="3" fillId="2" borderId="0" xfId="0" applyNumberFormat="1" applyFont="1" applyFill="1"/>
    <xf numFmtId="0" fontId="3" fillId="2" borderId="60" xfId="0" applyFont="1" applyFill="1" applyBorder="1" applyAlignment="1">
      <alignment horizontal="center"/>
    </xf>
    <xf numFmtId="164" fontId="4" fillId="2" borderId="10" xfId="0" applyNumberFormat="1" applyFont="1" applyFill="1" applyBorder="1" applyAlignment="1">
      <alignment horizontal="center"/>
    </xf>
    <xf numFmtId="164" fontId="4" fillId="2" borderId="19" xfId="0" applyNumberFormat="1" applyFont="1" applyFill="1" applyBorder="1" applyAlignment="1">
      <alignment horizontal="center"/>
    </xf>
    <xf numFmtId="164" fontId="27" fillId="2" borderId="0" xfId="0" applyNumberFormat="1" applyFont="1" applyFill="1"/>
    <xf numFmtId="164" fontId="4" fillId="2" borderId="1" xfId="0" applyNumberFormat="1" applyFont="1" applyFill="1" applyBorder="1" applyAlignment="1">
      <alignment horizontal="center" vertical="center"/>
    </xf>
    <xf numFmtId="164" fontId="4" fillId="2" borderId="7" xfId="0" applyNumberFormat="1" applyFont="1" applyFill="1" applyBorder="1" applyAlignment="1">
      <alignment horizontal="center"/>
    </xf>
    <xf numFmtId="164" fontId="4" fillId="2" borderId="20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vertical="center"/>
    </xf>
    <xf numFmtId="0" fontId="3" fillId="2" borderId="58" xfId="0" applyFont="1" applyFill="1" applyBorder="1" applyAlignment="1">
      <alignment horizontal="center"/>
    </xf>
    <xf numFmtId="0" fontId="4" fillId="2" borderId="18" xfId="0" applyFont="1" applyFill="1" applyBorder="1"/>
    <xf numFmtId="2" fontId="4" fillId="2" borderId="18" xfId="0" applyNumberFormat="1" applyFont="1" applyFill="1" applyBorder="1" applyAlignment="1">
      <alignment horizontal="center"/>
    </xf>
    <xf numFmtId="164" fontId="4" fillId="2" borderId="47" xfId="0" applyNumberFormat="1" applyFont="1" applyFill="1" applyBorder="1" applyAlignment="1">
      <alignment horizontal="center"/>
    </xf>
    <xf numFmtId="164" fontId="4" fillId="2" borderId="59" xfId="0" applyNumberFormat="1" applyFont="1" applyFill="1" applyBorder="1" applyAlignment="1">
      <alignment horizontal="center"/>
    </xf>
    <xf numFmtId="49" fontId="4" fillId="2" borderId="18" xfId="0" applyNumberFormat="1" applyFont="1" applyFill="1" applyBorder="1"/>
    <xf numFmtId="0" fontId="7" fillId="2" borderId="0" xfId="0" applyFont="1" applyFill="1" applyAlignment="1">
      <alignment horizontal="right"/>
    </xf>
    <xf numFmtId="164" fontId="7" fillId="2" borderId="0" xfId="0" applyNumberFormat="1" applyFont="1" applyFill="1" applyAlignment="1">
      <alignment horizontal="center"/>
    </xf>
    <xf numFmtId="0" fontId="16" fillId="2" borderId="0" xfId="0" applyFont="1" applyFill="1"/>
    <xf numFmtId="0" fontId="23" fillId="2" borderId="0" xfId="0" applyFont="1" applyFill="1" applyAlignment="1">
      <alignment horizontal="right"/>
    </xf>
    <xf numFmtId="164" fontId="16" fillId="2" borderId="0" xfId="0" applyNumberFormat="1" applyFont="1" applyFill="1"/>
    <xf numFmtId="0" fontId="4" fillId="0" borderId="38" xfId="0" applyFont="1" applyBorder="1" applyAlignment="1">
      <alignment horizontal="center"/>
    </xf>
    <xf numFmtId="0" fontId="4" fillId="0" borderId="38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 wrapText="1"/>
    </xf>
    <xf numFmtId="0" fontId="9" fillId="0" borderId="18" xfId="0" applyFont="1" applyBorder="1"/>
    <xf numFmtId="2" fontId="4" fillId="0" borderId="18" xfId="0" applyNumberFormat="1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/>
    </xf>
    <xf numFmtId="164" fontId="24" fillId="2" borderId="0" xfId="0" applyNumberFormat="1" applyFont="1" applyFill="1"/>
    <xf numFmtId="164" fontId="28" fillId="2" borderId="0" xfId="0" applyNumberFormat="1" applyFont="1" applyFill="1"/>
    <xf numFmtId="164" fontId="29" fillId="2" borderId="0" xfId="0" applyNumberFormat="1" applyFont="1" applyFill="1"/>
    <xf numFmtId="0" fontId="29" fillId="2" borderId="0" xfId="0" applyFont="1" applyFill="1"/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22" fillId="2" borderId="6" xfId="0" applyFont="1" applyFill="1" applyBorder="1" applyAlignment="1">
      <alignment vertical="center"/>
    </xf>
    <xf numFmtId="0" fontId="7" fillId="2" borderId="14" xfId="0" applyFont="1" applyFill="1" applyBorder="1"/>
    <xf numFmtId="0" fontId="3" fillId="2" borderId="40" xfId="0" applyFont="1" applyFill="1" applyBorder="1" applyAlignment="1">
      <alignment horizontal="center" vertical="center" wrapText="1"/>
    </xf>
    <xf numFmtId="0" fontId="22" fillId="2" borderId="18" xfId="0" applyFont="1" applyFill="1" applyBorder="1" applyAlignment="1">
      <alignment horizontal="center" vertical="center"/>
    </xf>
    <xf numFmtId="0" fontId="22" fillId="2" borderId="22" xfId="0" applyFont="1" applyFill="1" applyBorder="1" applyAlignment="1">
      <alignment horizont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/>
    </xf>
    <xf numFmtId="165" fontId="7" fillId="0" borderId="1" xfId="3" applyFont="1" applyFill="1" applyBorder="1" applyAlignment="1">
      <alignment horizontal="center" vertical="center" wrapText="1"/>
    </xf>
    <xf numFmtId="0" fontId="1" fillId="2" borderId="1" xfId="0" applyFont="1" applyFill="1" applyBorder="1"/>
    <xf numFmtId="0" fontId="7" fillId="0" borderId="1" xfId="0" applyFont="1" applyBorder="1" applyAlignment="1">
      <alignment horizontal="left" vertical="center" wrapText="1"/>
    </xf>
    <xf numFmtId="0" fontId="7" fillId="2" borderId="21" xfId="0" applyFont="1" applyFill="1" applyBorder="1" applyAlignment="1">
      <alignment horizontal="left"/>
    </xf>
    <xf numFmtId="0" fontId="22" fillId="2" borderId="18" xfId="0" applyFont="1" applyFill="1" applyBorder="1" applyAlignment="1">
      <alignment horizontal="left"/>
    </xf>
    <xf numFmtId="0" fontId="8" fillId="2" borderId="1" xfId="0" applyFont="1" applyFill="1" applyBorder="1" applyAlignment="1">
      <alignment horizontal="center" vertical="center" wrapText="1"/>
    </xf>
    <xf numFmtId="0" fontId="4" fillId="0" borderId="47" xfId="0" applyFont="1" applyBorder="1" applyAlignment="1">
      <alignment horizontal="center" vertical="center" wrapText="1"/>
    </xf>
    <xf numFmtId="0" fontId="22" fillId="2" borderId="1" xfId="0" applyFont="1" applyFill="1" applyBorder="1" applyAlignment="1">
      <alignment wrapText="1"/>
    </xf>
    <xf numFmtId="0" fontId="22" fillId="2" borderId="49" xfId="0" applyFont="1" applyFill="1" applyBorder="1" applyAlignment="1">
      <alignment horizontal="center"/>
    </xf>
    <xf numFmtId="0" fontId="23" fillId="2" borderId="49" xfId="0" applyFont="1" applyFill="1" applyBorder="1" applyAlignment="1">
      <alignment horizontal="center" vertical="center"/>
    </xf>
    <xf numFmtId="0" fontId="23" fillId="2" borderId="37" xfId="0" applyFont="1" applyFill="1" applyBorder="1" applyAlignment="1">
      <alignment horizontal="center" vertical="center"/>
    </xf>
    <xf numFmtId="0" fontId="7" fillId="2" borderId="37" xfId="0" applyFont="1" applyFill="1" applyBorder="1" applyAlignment="1">
      <alignment horizontal="center" vertical="center"/>
    </xf>
    <xf numFmtId="0" fontId="23" fillId="2" borderId="75" xfId="0" applyFont="1" applyFill="1" applyBorder="1" applyAlignment="1">
      <alignment horizontal="center" vertical="center"/>
    </xf>
    <xf numFmtId="0" fontId="7" fillId="2" borderId="40" xfId="0" applyFont="1" applyFill="1" applyBorder="1" applyAlignment="1">
      <alignment horizontal="center" vertical="center"/>
    </xf>
    <xf numFmtId="0" fontId="31" fillId="0" borderId="37" xfId="0" applyFont="1" applyBorder="1" applyAlignment="1">
      <alignment horizontal="center" vertical="center"/>
    </xf>
    <xf numFmtId="0" fontId="7" fillId="2" borderId="75" xfId="0" applyFont="1" applyFill="1" applyBorder="1" applyAlignment="1">
      <alignment horizontal="center"/>
    </xf>
    <xf numFmtId="0" fontId="7" fillId="2" borderId="37" xfId="0" applyFont="1" applyFill="1" applyBorder="1" applyAlignment="1">
      <alignment horizontal="center"/>
    </xf>
    <xf numFmtId="0" fontId="7" fillId="2" borderId="76" xfId="0" applyFont="1" applyFill="1" applyBorder="1" applyAlignment="1">
      <alignment horizontal="center"/>
    </xf>
    <xf numFmtId="0" fontId="7" fillId="2" borderId="22" xfId="0" applyFont="1" applyFill="1" applyBorder="1" applyAlignment="1">
      <alignment horizontal="center"/>
    </xf>
    <xf numFmtId="0" fontId="22" fillId="2" borderId="75" xfId="0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center" wrapText="1"/>
    </xf>
    <xf numFmtId="0" fontId="22" fillId="2" borderId="37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24" fillId="2" borderId="1" xfId="0" applyFont="1" applyFill="1" applyBorder="1" applyAlignment="1">
      <alignment horizontal="center"/>
    </xf>
    <xf numFmtId="1" fontId="24" fillId="2" borderId="1" xfId="0" applyNumberFormat="1" applyFont="1" applyFill="1" applyBorder="1" applyAlignment="1">
      <alignment horizontal="center"/>
    </xf>
    <xf numFmtId="0" fontId="22" fillId="2" borderId="0" xfId="0" applyFont="1" applyFill="1" applyAlignment="1">
      <alignment horizontal="center"/>
    </xf>
    <xf numFmtId="1" fontId="3" fillId="2" borderId="1" xfId="0" applyNumberFormat="1" applyFont="1" applyFill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2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1" fontId="4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3" fillId="2" borderId="55" xfId="0" applyFont="1" applyFill="1" applyBorder="1" applyAlignment="1">
      <alignment horizontal="center"/>
    </xf>
    <xf numFmtId="0" fontId="4" fillId="2" borderId="21" xfId="0" applyFont="1" applyFill="1" applyBorder="1"/>
    <xf numFmtId="2" fontId="4" fillId="2" borderId="21" xfId="0" applyNumberFormat="1" applyFont="1" applyFill="1" applyBorder="1" applyAlignment="1">
      <alignment horizontal="center"/>
    </xf>
    <xf numFmtId="164" fontId="4" fillId="2" borderId="13" xfId="0" applyNumberFormat="1" applyFont="1" applyFill="1" applyBorder="1" applyAlignment="1">
      <alignment horizontal="center"/>
    </xf>
    <xf numFmtId="164" fontId="4" fillId="2" borderId="14" xfId="0" applyNumberFormat="1" applyFont="1" applyFill="1" applyBorder="1" applyAlignment="1">
      <alignment horizontal="center"/>
    </xf>
    <xf numFmtId="49" fontId="4" fillId="2" borderId="21" xfId="0" applyNumberFormat="1" applyFont="1" applyFill="1" applyBorder="1"/>
    <xf numFmtId="0" fontId="3" fillId="2" borderId="21" xfId="0" applyFont="1" applyFill="1" applyBorder="1" applyAlignment="1">
      <alignment horizontal="center"/>
    </xf>
    <xf numFmtId="2" fontId="4" fillId="2" borderId="49" xfId="0" applyNumberFormat="1" applyFont="1" applyFill="1" applyBorder="1" applyAlignment="1">
      <alignment horizontal="center"/>
    </xf>
    <xf numFmtId="2" fontId="4" fillId="2" borderId="37" xfId="0" applyNumberFormat="1" applyFont="1" applyFill="1" applyBorder="1" applyAlignment="1">
      <alignment horizontal="center"/>
    </xf>
    <xf numFmtId="0" fontId="3" fillId="2" borderId="18" xfId="0" applyFont="1" applyFill="1" applyBorder="1" applyAlignment="1">
      <alignment horizontal="center"/>
    </xf>
    <xf numFmtId="2" fontId="4" fillId="2" borderId="22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center" vertical="center"/>
    </xf>
    <xf numFmtId="0" fontId="7" fillId="0" borderId="1" xfId="1" applyFont="1" applyBorder="1" applyAlignment="1">
      <alignment vertical="center" wrapText="1"/>
    </xf>
    <xf numFmtId="0" fontId="7" fillId="0" borderId="1" xfId="1" applyFont="1" applyBorder="1" applyAlignment="1">
      <alignment wrapText="1"/>
    </xf>
    <xf numFmtId="0" fontId="4" fillId="2" borderId="1" xfId="0" applyFont="1" applyFill="1" applyBorder="1" applyAlignment="1">
      <alignment horizontal="center" vertical="center" wrapText="1"/>
    </xf>
    <xf numFmtId="164" fontId="33" fillId="0" borderId="1" xfId="0" applyNumberFormat="1" applyFont="1" applyBorder="1" applyAlignment="1">
      <alignment horizontal="center" vertical="center" wrapText="1"/>
    </xf>
    <xf numFmtId="164" fontId="1" fillId="0" borderId="0" xfId="0" applyNumberFormat="1" applyFont="1"/>
    <xf numFmtId="0" fontId="10" fillId="2" borderId="5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 wrapText="1"/>
    </xf>
    <xf numFmtId="164" fontId="1" fillId="0" borderId="1" xfId="0" applyNumberFormat="1" applyFont="1" applyBorder="1"/>
    <xf numFmtId="165" fontId="4" fillId="0" borderId="1" xfId="3" applyFont="1" applyFill="1" applyBorder="1" applyAlignment="1">
      <alignment horizontal="center" vertical="center" wrapText="1"/>
    </xf>
    <xf numFmtId="165" fontId="4" fillId="0" borderId="1" xfId="3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/>
    </xf>
    <xf numFmtId="0" fontId="4" fillId="2" borderId="1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164" fontId="8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10" fillId="2" borderId="7" xfId="0" applyFont="1" applyFill="1" applyBorder="1" applyAlignment="1">
      <alignment horizont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2" xfId="0" applyFont="1" applyBorder="1"/>
    <xf numFmtId="0" fontId="1" fillId="2" borderId="2" xfId="0" applyFont="1" applyFill="1" applyBorder="1" applyAlignment="1">
      <alignment horizontal="center" vertical="center"/>
    </xf>
    <xf numFmtId="0" fontId="10" fillId="2" borderId="36" xfId="0" applyFont="1" applyFill="1" applyBorder="1" applyAlignment="1">
      <alignment horizontal="center" vertical="center"/>
    </xf>
    <xf numFmtId="164" fontId="33" fillId="0" borderId="38" xfId="0" applyNumberFormat="1" applyFont="1" applyBorder="1" applyAlignment="1">
      <alignment horizontal="center" vertical="center" wrapText="1"/>
    </xf>
    <xf numFmtId="164" fontId="1" fillId="0" borderId="37" xfId="0" applyNumberFormat="1" applyFont="1" applyBorder="1"/>
    <xf numFmtId="0" fontId="1" fillId="0" borderId="38" xfId="0" applyFont="1" applyBorder="1"/>
    <xf numFmtId="164" fontId="4" fillId="2" borderId="38" xfId="0" applyNumberFormat="1" applyFont="1" applyFill="1" applyBorder="1" applyAlignment="1">
      <alignment horizontal="center" vertical="center" wrapText="1"/>
    </xf>
    <xf numFmtId="164" fontId="4" fillId="0" borderId="38" xfId="0" applyNumberFormat="1" applyFont="1" applyBorder="1" applyAlignment="1">
      <alignment horizontal="center" vertical="center" wrapText="1"/>
    </xf>
    <xf numFmtId="164" fontId="8" fillId="0" borderId="38" xfId="0" applyNumberFormat="1" applyFont="1" applyBorder="1" applyAlignment="1">
      <alignment horizontal="center" vertical="center" wrapText="1"/>
    </xf>
    <xf numFmtId="164" fontId="1" fillId="0" borderId="2" xfId="0" applyNumberFormat="1" applyFont="1" applyBorder="1"/>
    <xf numFmtId="164" fontId="33" fillId="0" borderId="2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2" borderId="2" xfId="0" applyNumberFormat="1" applyFont="1" applyFill="1" applyBorder="1" applyAlignment="1">
      <alignment horizontal="center" vertical="center" wrapText="1"/>
    </xf>
    <xf numFmtId="164" fontId="8" fillId="0" borderId="2" xfId="0" applyNumberFormat="1" applyFont="1" applyBorder="1" applyAlignment="1">
      <alignment horizontal="center" vertical="center" wrapText="1"/>
    </xf>
    <xf numFmtId="164" fontId="1" fillId="0" borderId="38" xfId="0" applyNumberFormat="1" applyFont="1" applyBorder="1"/>
    <xf numFmtId="0" fontId="4" fillId="2" borderId="18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 wrapText="1"/>
    </xf>
    <xf numFmtId="0" fontId="22" fillId="2" borderId="22" xfId="0" applyFont="1" applyFill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 wrapText="1"/>
    </xf>
    <xf numFmtId="0" fontId="9" fillId="0" borderId="5" xfId="0" applyFont="1" applyBorder="1"/>
    <xf numFmtId="0" fontId="9" fillId="2" borderId="5" xfId="0" applyFont="1" applyFill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 wrapText="1"/>
    </xf>
    <xf numFmtId="164" fontId="4" fillId="2" borderId="6" xfId="0" applyNumberFormat="1" applyFont="1" applyFill="1" applyBorder="1" applyAlignment="1">
      <alignment horizontal="center"/>
    </xf>
    <xf numFmtId="0" fontId="22" fillId="2" borderId="39" xfId="0" applyFont="1" applyFill="1" applyBorder="1" applyAlignment="1">
      <alignment horizontal="center" vertical="center"/>
    </xf>
    <xf numFmtId="0" fontId="22" fillId="2" borderId="6" xfId="0" applyFont="1" applyFill="1" applyBorder="1" applyAlignment="1">
      <alignment horizontal="left" vertical="center"/>
    </xf>
    <xf numFmtId="0" fontId="27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vertical="center" wrapText="1"/>
    </xf>
    <xf numFmtId="164" fontId="4" fillId="2" borderId="2" xfId="0" applyNumberFormat="1" applyFont="1" applyFill="1" applyBorder="1" applyAlignment="1">
      <alignment horizontal="center" vertical="center"/>
    </xf>
    <xf numFmtId="164" fontId="4" fillId="2" borderId="4" xfId="0" applyNumberFormat="1" applyFont="1" applyFill="1" applyBorder="1" applyAlignment="1">
      <alignment horizontal="center" vertical="center"/>
    </xf>
    <xf numFmtId="2" fontId="4" fillId="2" borderId="1" xfId="0" applyNumberFormat="1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/>
    </xf>
    <xf numFmtId="0" fontId="7" fillId="2" borderId="40" xfId="0" applyFont="1" applyFill="1" applyBorder="1" applyAlignment="1">
      <alignment horizontal="center"/>
    </xf>
    <xf numFmtId="0" fontId="7" fillId="2" borderId="1" xfId="0" applyFont="1" applyFill="1" applyBorder="1" applyAlignment="1">
      <alignment vertical="center"/>
    </xf>
    <xf numFmtId="164" fontId="22" fillId="2" borderId="6" xfId="0" applyNumberFormat="1" applyFont="1" applyFill="1" applyBorder="1" applyAlignment="1">
      <alignment horizontal="center" vertical="center"/>
    </xf>
    <xf numFmtId="0" fontId="22" fillId="2" borderId="6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 vertical="center" wrapText="1"/>
    </xf>
    <xf numFmtId="0" fontId="31" fillId="2" borderId="1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wrapText="1"/>
    </xf>
    <xf numFmtId="0" fontId="7" fillId="2" borderId="4" xfId="0" applyFont="1" applyFill="1" applyBorder="1" applyAlignment="1">
      <alignment wrapText="1"/>
    </xf>
    <xf numFmtId="0" fontId="24" fillId="2" borderId="21" xfId="0" applyFont="1" applyFill="1" applyBorder="1" applyAlignment="1">
      <alignment horizontal="center"/>
    </xf>
    <xf numFmtId="0" fontId="24" fillId="2" borderId="37" xfId="0" applyFont="1" applyFill="1" applyBorder="1" applyAlignment="1">
      <alignment horizontal="center"/>
    </xf>
    <xf numFmtId="0" fontId="24" fillId="2" borderId="18" xfId="0" applyFont="1" applyFill="1" applyBorder="1" applyAlignment="1">
      <alignment horizontal="center"/>
    </xf>
    <xf numFmtId="0" fontId="4" fillId="0" borderId="50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164" fontId="8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/>
    </xf>
    <xf numFmtId="2" fontId="4" fillId="2" borderId="1" xfId="0" applyNumberFormat="1" applyFont="1" applyFill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3" fillId="2" borderId="64" xfId="0" applyFont="1" applyFill="1" applyBorder="1" applyAlignment="1">
      <alignment horizontal="center" vertical="center"/>
    </xf>
    <xf numFmtId="0" fontId="3" fillId="2" borderId="46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8" fillId="5" borderId="31" xfId="0" applyFont="1" applyFill="1" applyBorder="1" applyAlignment="1">
      <alignment horizontal="center"/>
    </xf>
    <xf numFmtId="0" fontId="18" fillId="5" borderId="32" xfId="0" applyFont="1" applyFill="1" applyBorder="1" applyAlignment="1">
      <alignment horizontal="center"/>
    </xf>
    <xf numFmtId="0" fontId="18" fillId="5" borderId="33" xfId="0" applyFont="1" applyFill="1" applyBorder="1" applyAlignment="1">
      <alignment horizontal="center"/>
    </xf>
    <xf numFmtId="0" fontId="2" fillId="2" borderId="0" xfId="0" applyFont="1" applyFill="1" applyAlignment="1">
      <alignment horizontal="center" vertical="center" wrapText="1"/>
    </xf>
    <xf numFmtId="0" fontId="2" fillId="2" borderId="48" xfId="0" applyFont="1" applyFill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3" fillId="2" borderId="49" xfId="0" applyFont="1" applyFill="1" applyBorder="1" applyAlignment="1">
      <alignment horizontal="center" vertical="center"/>
    </xf>
    <xf numFmtId="0" fontId="5" fillId="3" borderId="45" xfId="0" applyFont="1" applyFill="1" applyBorder="1" applyAlignment="1">
      <alignment horizontal="center" vertical="center"/>
    </xf>
    <xf numFmtId="0" fontId="5" fillId="3" borderId="81" xfId="0" applyFont="1" applyFill="1" applyBorder="1" applyAlignment="1">
      <alignment horizontal="center" vertical="center"/>
    </xf>
    <xf numFmtId="0" fontId="5" fillId="3" borderId="82" xfId="0" applyFont="1" applyFill="1" applyBorder="1" applyAlignment="1">
      <alignment horizontal="center" vertical="center"/>
    </xf>
    <xf numFmtId="0" fontId="4" fillId="0" borderId="38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5" fillId="3" borderId="50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69" xfId="0" applyFont="1" applyFill="1" applyBorder="1" applyAlignment="1">
      <alignment horizontal="center" vertical="center"/>
    </xf>
    <xf numFmtId="0" fontId="32" fillId="3" borderId="70" xfId="0" applyFont="1" applyFill="1" applyBorder="1" applyAlignment="1">
      <alignment horizontal="center" vertical="center" wrapText="1"/>
    </xf>
    <xf numFmtId="0" fontId="32" fillId="3" borderId="71" xfId="0" applyFont="1" applyFill="1" applyBorder="1" applyAlignment="1">
      <alignment horizontal="center" vertical="center" wrapText="1"/>
    </xf>
    <xf numFmtId="0" fontId="32" fillId="3" borderId="72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0" fillId="2" borderId="0" xfId="0" applyFont="1" applyFill="1" applyAlignment="1">
      <alignment horizontal="center" wrapText="1"/>
    </xf>
    <xf numFmtId="0" fontId="22" fillId="2" borderId="11" xfId="0" applyFont="1" applyFill="1" applyBorder="1" applyAlignment="1">
      <alignment horizontal="center" vertical="center" wrapText="1"/>
    </xf>
    <xf numFmtId="0" fontId="22" fillId="2" borderId="16" xfId="0" applyFont="1" applyFill="1" applyBorder="1" applyAlignment="1">
      <alignment horizontal="center" vertical="center" wrapText="1"/>
    </xf>
    <xf numFmtId="0" fontId="22" fillId="2" borderId="12" xfId="0" applyFont="1" applyFill="1" applyBorder="1" applyAlignment="1">
      <alignment horizontal="center" vertical="center"/>
    </xf>
    <xf numFmtId="0" fontId="22" fillId="2" borderId="17" xfId="0" applyFont="1" applyFill="1" applyBorder="1" applyAlignment="1">
      <alignment horizontal="center" vertical="center"/>
    </xf>
    <xf numFmtId="0" fontId="22" fillId="2" borderId="13" xfId="0" applyFont="1" applyFill="1" applyBorder="1" applyAlignment="1">
      <alignment horizontal="center" vertical="center" wrapText="1"/>
    </xf>
    <xf numFmtId="0" fontId="22" fillId="2" borderId="14" xfId="0" applyFont="1" applyFill="1" applyBorder="1" applyAlignment="1">
      <alignment horizontal="center" vertical="center" wrapText="1"/>
    </xf>
    <xf numFmtId="0" fontId="22" fillId="2" borderId="12" xfId="0" applyFont="1" applyFill="1" applyBorder="1" applyAlignment="1">
      <alignment horizontal="center" vertical="center" wrapText="1"/>
    </xf>
    <xf numFmtId="0" fontId="22" fillId="2" borderId="17" xfId="0" applyFont="1" applyFill="1" applyBorder="1" applyAlignment="1">
      <alignment horizontal="center" vertical="center" wrapText="1"/>
    </xf>
    <xf numFmtId="0" fontId="31" fillId="0" borderId="21" xfId="0" applyFont="1" applyBorder="1" applyAlignment="1">
      <alignment horizontal="center" vertical="center"/>
    </xf>
    <xf numFmtId="0" fontId="31" fillId="0" borderId="18" xfId="0" applyFont="1" applyBorder="1" applyAlignment="1">
      <alignment horizontal="center" vertical="center"/>
    </xf>
    <xf numFmtId="0" fontId="22" fillId="2" borderId="13" xfId="0" applyFont="1" applyFill="1" applyBorder="1" applyAlignment="1">
      <alignment horizontal="center" vertical="center"/>
    </xf>
    <xf numFmtId="0" fontId="22" fillId="2" borderId="15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1" fillId="0" borderId="77" xfId="0" applyFont="1" applyBorder="1" applyAlignment="1">
      <alignment horizontal="center" vertical="center"/>
    </xf>
    <xf numFmtId="0" fontId="4" fillId="0" borderId="5" xfId="4" applyFont="1" applyBorder="1" applyAlignment="1">
      <alignment horizontal="left" vertical="center"/>
    </xf>
    <xf numFmtId="0" fontId="4" fillId="0" borderId="6" xfId="4" applyFont="1" applyBorder="1" applyAlignment="1">
      <alignment horizontal="left" vertical="center"/>
    </xf>
    <xf numFmtId="164" fontId="4" fillId="0" borderId="8" xfId="0" applyNumberFormat="1" applyFont="1" applyBorder="1" applyAlignment="1">
      <alignment horizontal="left" vertical="center" wrapText="1"/>
    </xf>
    <xf numFmtId="164" fontId="4" fillId="0" borderId="6" xfId="0" applyNumberFormat="1" applyFont="1" applyBorder="1" applyAlignment="1">
      <alignment horizontal="left" vertical="center" wrapText="1"/>
    </xf>
    <xf numFmtId="0" fontId="15" fillId="0" borderId="24" xfId="5" applyFont="1" applyBorder="1" applyAlignment="1">
      <alignment horizontal="left" vertical="center" wrapText="1"/>
    </xf>
    <xf numFmtId="0" fontId="15" fillId="0" borderId="25" xfId="5" applyFont="1" applyBorder="1" applyAlignment="1">
      <alignment horizontal="left" vertical="center" wrapText="1"/>
    </xf>
    <xf numFmtId="0" fontId="19" fillId="3" borderId="31" xfId="0" applyFont="1" applyFill="1" applyBorder="1" applyAlignment="1">
      <alignment horizontal="center" vertical="center"/>
    </xf>
    <xf numFmtId="0" fontId="19" fillId="3" borderId="32" xfId="0" applyFont="1" applyFill="1" applyBorder="1" applyAlignment="1">
      <alignment horizontal="center" vertical="center"/>
    </xf>
    <xf numFmtId="0" fontId="19" fillId="3" borderId="33" xfId="0" applyFont="1" applyFill="1" applyBorder="1" applyAlignment="1">
      <alignment horizontal="center" vertical="center"/>
    </xf>
    <xf numFmtId="0" fontId="18" fillId="3" borderId="31" xfId="0" applyFont="1" applyFill="1" applyBorder="1" applyAlignment="1">
      <alignment horizontal="center" vertical="center"/>
    </xf>
    <xf numFmtId="0" fontId="18" fillId="3" borderId="32" xfId="0" applyFont="1" applyFill="1" applyBorder="1" applyAlignment="1">
      <alignment horizontal="center" vertical="center"/>
    </xf>
    <xf numFmtId="0" fontId="18" fillId="3" borderId="33" xfId="0" applyFont="1" applyFill="1" applyBorder="1" applyAlignment="1">
      <alignment horizontal="center" vertical="center"/>
    </xf>
    <xf numFmtId="0" fontId="4" fillId="0" borderId="36" xfId="4" applyFont="1" applyBorder="1" applyAlignment="1">
      <alignment horizontal="center" vertical="center"/>
    </xf>
    <xf numFmtId="0" fontId="4" fillId="0" borderId="39" xfId="4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4" fillId="0" borderId="36" xfId="4" applyFont="1" applyBorder="1" applyAlignment="1">
      <alignment horizontal="center" vertical="center" wrapText="1"/>
    </xf>
    <xf numFmtId="0" fontId="4" fillId="0" borderId="39" xfId="4" applyFont="1" applyBorder="1" applyAlignment="1">
      <alignment horizontal="center" vertical="center" wrapText="1"/>
    </xf>
    <xf numFmtId="0" fontId="4" fillId="0" borderId="41" xfId="5" applyFont="1" applyBorder="1" applyAlignment="1">
      <alignment horizontal="center" vertical="center" wrapText="1"/>
    </xf>
    <xf numFmtId="0" fontId="4" fillId="0" borderId="42" xfId="5" applyFont="1" applyBorder="1" applyAlignment="1">
      <alignment horizontal="center" vertical="center" wrapText="1"/>
    </xf>
    <xf numFmtId="0" fontId="4" fillId="0" borderId="43" xfId="5" applyFont="1" applyBorder="1" applyAlignment="1">
      <alignment horizontal="center" vertical="center" wrapText="1"/>
    </xf>
    <xf numFmtId="0" fontId="4" fillId="0" borderId="35" xfId="4" applyFont="1" applyBorder="1" applyAlignment="1">
      <alignment horizontal="center" vertical="center" wrapText="1"/>
    </xf>
    <xf numFmtId="0" fontId="4" fillId="0" borderId="35" xfId="5" applyFont="1" applyBorder="1" applyAlignment="1">
      <alignment horizontal="center" vertical="center" wrapText="1"/>
    </xf>
    <xf numFmtId="0" fontId="4" fillId="0" borderId="39" xfId="5" applyFont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/>
    </xf>
    <xf numFmtId="0" fontId="10" fillId="2" borderId="78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 wrapText="1"/>
    </xf>
    <xf numFmtId="0" fontId="10" fillId="2" borderId="35" xfId="0" applyFont="1" applyFill="1" applyBorder="1" applyAlignment="1">
      <alignment horizontal="center" vertical="center" wrapText="1"/>
    </xf>
    <xf numFmtId="0" fontId="10" fillId="2" borderId="12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center" vertical="center" wrapText="1"/>
    </xf>
    <xf numFmtId="0" fontId="10" fillId="2" borderId="12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34" fillId="6" borderId="31" xfId="0" applyFont="1" applyFill="1" applyBorder="1" applyAlignment="1">
      <alignment horizontal="center"/>
    </xf>
    <xf numFmtId="0" fontId="34" fillId="6" borderId="32" xfId="0" applyFont="1" applyFill="1" applyBorder="1" applyAlignment="1">
      <alignment horizontal="center"/>
    </xf>
    <xf numFmtId="0" fontId="34" fillId="5" borderId="31" xfId="0" applyFont="1" applyFill="1" applyBorder="1" applyAlignment="1">
      <alignment horizontal="center"/>
    </xf>
    <xf numFmtId="0" fontId="34" fillId="5" borderId="32" xfId="0" applyFont="1" applyFill="1" applyBorder="1" applyAlignment="1">
      <alignment horizontal="center"/>
    </xf>
    <xf numFmtId="0" fontId="34" fillId="5" borderId="33" xfId="0" applyFont="1" applyFill="1" applyBorder="1" applyAlignment="1">
      <alignment horizontal="center"/>
    </xf>
    <xf numFmtId="0" fontId="10" fillId="2" borderId="79" xfId="0" applyFont="1" applyFill="1" applyBorder="1" applyAlignment="1">
      <alignment horizontal="center" vertical="center" wrapText="1"/>
    </xf>
    <xf numFmtId="0" fontId="10" fillId="2" borderId="67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10" fillId="2" borderId="80" xfId="0" applyFont="1" applyFill="1" applyBorder="1" applyAlignment="1">
      <alignment horizontal="center" vertical="center" wrapText="1"/>
    </xf>
    <xf numFmtId="0" fontId="10" fillId="2" borderId="76" xfId="0" applyFont="1" applyFill="1" applyBorder="1" applyAlignment="1">
      <alignment horizontal="center" vertical="center" wrapText="1"/>
    </xf>
    <xf numFmtId="0" fontId="4" fillId="0" borderId="8" xfId="4" applyFont="1" applyBorder="1" applyAlignment="1">
      <alignment horizontal="left" vertical="center"/>
    </xf>
    <xf numFmtId="0" fontId="5" fillId="3" borderId="73" xfId="0" applyFont="1" applyFill="1" applyBorder="1" applyAlignment="1">
      <alignment horizontal="center" vertical="center" wrapText="1"/>
    </xf>
    <xf numFmtId="0" fontId="5" fillId="3" borderId="48" xfId="0" applyFont="1" applyFill="1" applyBorder="1" applyAlignment="1">
      <alignment horizontal="center" vertical="center" wrapText="1"/>
    </xf>
    <xf numFmtId="0" fontId="5" fillId="3" borderId="74" xfId="0" applyFont="1" applyFill="1" applyBorder="1" applyAlignment="1">
      <alignment horizontal="center" vertical="center" wrapText="1"/>
    </xf>
    <xf numFmtId="0" fontId="21" fillId="2" borderId="48" xfId="0" applyFont="1" applyFill="1" applyBorder="1" applyAlignment="1">
      <alignment horizontal="center" wrapText="1"/>
    </xf>
    <xf numFmtId="0" fontId="3" fillId="2" borderId="57" xfId="0" applyFont="1" applyFill="1" applyBorder="1" applyAlignment="1">
      <alignment horizontal="center" vertical="center"/>
    </xf>
    <xf numFmtId="0" fontId="3" fillId="2" borderId="60" xfId="0" applyFont="1" applyFill="1" applyBorder="1" applyAlignment="1">
      <alignment horizontal="center" vertical="center"/>
    </xf>
    <xf numFmtId="0" fontId="4" fillId="2" borderId="36" xfId="0" applyFont="1" applyFill="1" applyBorder="1" applyAlignment="1">
      <alignment horizontal="left" vertical="center"/>
    </xf>
    <xf numFmtId="0" fontId="4" fillId="2" borderId="39" xfId="0" applyFont="1" applyFill="1" applyBorder="1" applyAlignment="1">
      <alignment horizontal="left" vertical="center"/>
    </xf>
    <xf numFmtId="0" fontId="3" fillId="2" borderId="36" xfId="0" applyFont="1" applyFill="1" applyBorder="1" applyAlignment="1">
      <alignment horizontal="center" vertical="center"/>
    </xf>
    <xf numFmtId="0" fontId="3" fillId="2" borderId="39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left" vertical="center"/>
    </xf>
    <xf numFmtId="0" fontId="4" fillId="2" borderId="6" xfId="0" applyFont="1" applyFill="1" applyBorder="1" applyAlignment="1">
      <alignment horizontal="left" vertical="center"/>
    </xf>
    <xf numFmtId="0" fontId="21" fillId="5" borderId="31" xfId="0" applyFont="1" applyFill="1" applyBorder="1" applyAlignment="1">
      <alignment horizontal="center"/>
    </xf>
    <xf numFmtId="0" fontId="21" fillId="5" borderId="32" xfId="0" applyFont="1" applyFill="1" applyBorder="1" applyAlignment="1">
      <alignment horizontal="center"/>
    </xf>
    <xf numFmtId="0" fontId="21" fillId="5" borderId="33" xfId="0" applyFont="1" applyFill="1" applyBorder="1" applyAlignment="1">
      <alignment horizontal="center"/>
    </xf>
    <xf numFmtId="0" fontId="3" fillId="2" borderId="63" xfId="0" applyFont="1" applyFill="1" applyBorder="1" applyAlignment="1">
      <alignment horizontal="center" vertical="center"/>
    </xf>
    <xf numFmtId="0" fontId="3" fillId="2" borderId="54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35" xfId="0" applyFont="1" applyFill="1" applyBorder="1" applyAlignment="1">
      <alignment horizontal="center" vertical="center"/>
    </xf>
    <xf numFmtId="0" fontId="4" fillId="2" borderId="65" xfId="0" applyFont="1" applyFill="1" applyBorder="1" applyAlignment="1">
      <alignment horizontal="center" vertical="center"/>
    </xf>
    <xf numFmtId="0" fontId="4" fillId="2" borderId="66" xfId="0" applyFont="1" applyFill="1" applyBorder="1" applyAlignment="1">
      <alignment horizontal="center" vertical="center"/>
    </xf>
    <xf numFmtId="0" fontId="4" fillId="2" borderId="67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16" fillId="4" borderId="31" xfId="0" applyFont="1" applyFill="1" applyBorder="1" applyAlignment="1">
      <alignment horizontal="center"/>
    </xf>
    <xf numFmtId="0" fontId="16" fillId="4" borderId="32" xfId="0" applyFont="1" applyFill="1" applyBorder="1" applyAlignment="1">
      <alignment horizontal="center"/>
    </xf>
    <xf numFmtId="0" fontId="16" fillId="4" borderId="33" xfId="0" applyFont="1" applyFill="1" applyBorder="1" applyAlignment="1">
      <alignment horizontal="center"/>
    </xf>
    <xf numFmtId="0" fontId="16" fillId="4" borderId="31" xfId="0" applyFont="1" applyFill="1" applyBorder="1" applyAlignment="1">
      <alignment horizontal="center" vertical="center"/>
    </xf>
    <xf numFmtId="0" fontId="16" fillId="4" borderId="32" xfId="0" applyFont="1" applyFill="1" applyBorder="1" applyAlignment="1">
      <alignment horizontal="center" vertical="center"/>
    </xf>
    <xf numFmtId="0" fontId="16" fillId="4" borderId="33" xfId="0" applyFont="1" applyFill="1" applyBorder="1" applyAlignment="1">
      <alignment horizontal="center" vertical="center"/>
    </xf>
    <xf numFmtId="0" fontId="16" fillId="2" borderId="31" xfId="0" applyFont="1" applyFill="1" applyBorder="1" applyAlignment="1">
      <alignment horizontal="center"/>
    </xf>
    <xf numFmtId="0" fontId="16" fillId="2" borderId="32" xfId="0" applyFont="1" applyFill="1" applyBorder="1" applyAlignment="1">
      <alignment horizontal="center"/>
    </xf>
    <xf numFmtId="0" fontId="16" fillId="2" borderId="33" xfId="0" applyFont="1" applyFill="1" applyBorder="1" applyAlignment="1">
      <alignment horizontal="center"/>
    </xf>
    <xf numFmtId="0" fontId="23" fillId="2" borderId="31" xfId="0" applyFont="1" applyFill="1" applyBorder="1" applyAlignment="1">
      <alignment horizontal="center"/>
    </xf>
    <xf numFmtId="0" fontId="23" fillId="2" borderId="32" xfId="0" applyFont="1" applyFill="1" applyBorder="1" applyAlignment="1">
      <alignment horizontal="center"/>
    </xf>
    <xf numFmtId="0" fontId="23" fillId="2" borderId="33" xfId="0" applyFont="1" applyFill="1" applyBorder="1" applyAlignment="1">
      <alignment horizontal="center"/>
    </xf>
    <xf numFmtId="164" fontId="4" fillId="2" borderId="1" xfId="0" applyNumberFormat="1" applyFont="1" applyFill="1" applyBorder="1" applyAlignment="1">
      <alignment horizontal="center"/>
    </xf>
    <xf numFmtId="164" fontId="4" fillId="2" borderId="6" xfId="0" applyNumberFormat="1" applyFont="1" applyFill="1" applyBorder="1" applyAlignment="1">
      <alignment horizontal="center"/>
    </xf>
    <xf numFmtId="164" fontId="16" fillId="2" borderId="31" xfId="0" applyNumberFormat="1" applyFont="1" applyFill="1" applyBorder="1" applyAlignment="1">
      <alignment horizontal="center"/>
    </xf>
    <xf numFmtId="164" fontId="16" fillId="2" borderId="32" xfId="0" applyNumberFormat="1" applyFont="1" applyFill="1" applyBorder="1" applyAlignment="1">
      <alignment horizontal="center"/>
    </xf>
    <xf numFmtId="164" fontId="16" fillId="2" borderId="33" xfId="0" applyNumberFormat="1" applyFont="1" applyFill="1" applyBorder="1" applyAlignment="1">
      <alignment horizontal="center"/>
    </xf>
    <xf numFmtId="0" fontId="24" fillId="2" borderId="0" xfId="0" applyFont="1" applyFill="1" applyAlignment="1">
      <alignment horizontal="left"/>
    </xf>
    <xf numFmtId="0" fontId="24" fillId="2" borderId="0" xfId="0" applyFont="1" applyFill="1" applyAlignment="1">
      <alignment horizontal="center"/>
    </xf>
    <xf numFmtId="0" fontId="23" fillId="3" borderId="73" xfId="0" applyFont="1" applyFill="1" applyBorder="1" applyAlignment="1">
      <alignment horizontal="center"/>
    </xf>
    <xf numFmtId="0" fontId="23" fillId="3" borderId="48" xfId="0" applyFont="1" applyFill="1" applyBorder="1" applyAlignment="1">
      <alignment horizontal="center"/>
    </xf>
    <xf numFmtId="0" fontId="23" fillId="3" borderId="32" xfId="0" applyFont="1" applyFill="1" applyBorder="1" applyAlignment="1">
      <alignment horizontal="center"/>
    </xf>
    <xf numFmtId="0" fontId="23" fillId="3" borderId="33" xfId="0" applyFont="1" applyFill="1" applyBorder="1" applyAlignment="1">
      <alignment horizontal="center"/>
    </xf>
    <xf numFmtId="0" fontId="23" fillId="3" borderId="31" xfId="0" applyFont="1" applyFill="1" applyBorder="1" applyAlignment="1">
      <alignment horizontal="center"/>
    </xf>
    <xf numFmtId="0" fontId="7" fillId="2" borderId="36" xfId="0" applyFont="1" applyFill="1" applyBorder="1" applyAlignment="1">
      <alignment horizontal="center" vertical="center"/>
    </xf>
    <xf numFmtId="0" fontId="7" fillId="2" borderId="39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left" vertical="center"/>
    </xf>
    <xf numFmtId="0" fontId="7" fillId="2" borderId="6" xfId="0" applyFont="1" applyFill="1" applyBorder="1" applyAlignment="1">
      <alignment horizontal="left" vertical="center"/>
    </xf>
    <xf numFmtId="0" fontId="23" fillId="2" borderId="5" xfId="0" applyFont="1" applyFill="1" applyBorder="1" applyAlignment="1">
      <alignment horizontal="center" vertical="center"/>
    </xf>
    <xf numFmtId="0" fontId="23" fillId="2" borderId="6" xfId="0" applyFont="1" applyFill="1" applyBorder="1" applyAlignment="1">
      <alignment horizontal="center" vertical="center"/>
    </xf>
    <xf numFmtId="0" fontId="23" fillId="2" borderId="40" xfId="0" applyFont="1" applyFill="1" applyBorder="1" applyAlignment="1">
      <alignment horizontal="center" vertical="center"/>
    </xf>
    <xf numFmtId="0" fontId="23" fillId="2" borderId="75" xfId="0" applyFont="1" applyFill="1" applyBorder="1" applyAlignment="1">
      <alignment horizontal="center" vertical="center"/>
    </xf>
    <xf numFmtId="0" fontId="21" fillId="3" borderId="31" xfId="0" applyFont="1" applyFill="1" applyBorder="1" applyAlignment="1">
      <alignment horizontal="center"/>
    </xf>
    <xf numFmtId="0" fontId="21" fillId="3" borderId="32" xfId="0" applyFont="1" applyFill="1" applyBorder="1" applyAlignment="1">
      <alignment horizontal="center"/>
    </xf>
    <xf numFmtId="0" fontId="21" fillId="3" borderId="33" xfId="0" applyFont="1" applyFill="1" applyBorder="1" applyAlignment="1">
      <alignment horizontal="center"/>
    </xf>
    <xf numFmtId="0" fontId="7" fillId="2" borderId="11" xfId="0" applyFont="1" applyFill="1" applyBorder="1" applyAlignment="1">
      <alignment horizontal="center" vertical="center"/>
    </xf>
    <xf numFmtId="0" fontId="7" fillId="2" borderId="35" xfId="0" applyFont="1" applyFill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21" fillId="2" borderId="0" xfId="0" applyFont="1" applyFill="1" applyAlignment="1">
      <alignment horizontal="center" wrapText="1"/>
    </xf>
    <xf numFmtId="0" fontId="22" fillId="2" borderId="0" xfId="0" applyFont="1" applyFill="1" applyAlignment="1">
      <alignment horizontal="center" wrapText="1"/>
    </xf>
    <xf numFmtId="0" fontId="21" fillId="5" borderId="1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left" vertical="center"/>
    </xf>
    <xf numFmtId="0" fontId="23" fillId="3" borderId="51" xfId="0" applyFont="1" applyFill="1" applyBorder="1" applyAlignment="1">
      <alignment horizontal="center"/>
    </xf>
    <xf numFmtId="0" fontId="23" fillId="3" borderId="52" xfId="0" applyFont="1" applyFill="1" applyBorder="1" applyAlignment="1">
      <alignment horizontal="center"/>
    </xf>
    <xf numFmtId="0" fontId="23" fillId="3" borderId="53" xfId="0" applyFont="1" applyFill="1" applyBorder="1" applyAlignment="1">
      <alignment horizontal="center"/>
    </xf>
    <xf numFmtId="0" fontId="5" fillId="3" borderId="70" xfId="0" applyFont="1" applyFill="1" applyBorder="1" applyAlignment="1">
      <alignment horizontal="center" vertical="center" wrapText="1"/>
    </xf>
    <xf numFmtId="0" fontId="5" fillId="3" borderId="71" xfId="0" applyFont="1" applyFill="1" applyBorder="1" applyAlignment="1">
      <alignment horizontal="center" vertical="center" wrapText="1"/>
    </xf>
    <xf numFmtId="0" fontId="5" fillId="3" borderId="72" xfId="0" applyFont="1" applyFill="1" applyBorder="1" applyAlignment="1">
      <alignment horizontal="center" vertical="center" wrapText="1"/>
    </xf>
    <xf numFmtId="0" fontId="22" fillId="2" borderId="36" xfId="0" applyFont="1" applyFill="1" applyBorder="1" applyAlignment="1">
      <alignment horizontal="center" vertical="center"/>
    </xf>
    <xf numFmtId="0" fontId="22" fillId="2" borderId="35" xfId="0" applyFont="1" applyFill="1" applyBorder="1" applyAlignment="1">
      <alignment horizontal="center" vertical="center"/>
    </xf>
    <xf numFmtId="0" fontId="22" fillId="2" borderId="39" xfId="0" applyFont="1" applyFill="1" applyBorder="1" applyAlignment="1">
      <alignment horizontal="center" vertical="center"/>
    </xf>
    <xf numFmtId="0" fontId="22" fillId="2" borderId="5" xfId="0" applyFont="1" applyFill="1" applyBorder="1" applyAlignment="1">
      <alignment horizontal="left" vertical="center"/>
    </xf>
    <xf numFmtId="0" fontId="22" fillId="2" borderId="8" xfId="0" applyFont="1" applyFill="1" applyBorder="1" applyAlignment="1">
      <alignment horizontal="left" vertical="center"/>
    </xf>
    <xf numFmtId="0" fontId="22" fillId="2" borderId="6" xfId="0" applyFont="1" applyFill="1" applyBorder="1" applyAlignment="1">
      <alignment horizontal="left" vertical="center"/>
    </xf>
    <xf numFmtId="0" fontId="30" fillId="5" borderId="31" xfId="0" applyFont="1" applyFill="1" applyBorder="1" applyAlignment="1">
      <alignment horizontal="center"/>
    </xf>
    <xf numFmtId="0" fontId="30" fillId="5" borderId="32" xfId="0" applyFont="1" applyFill="1" applyBorder="1" applyAlignment="1">
      <alignment horizontal="center"/>
    </xf>
    <xf numFmtId="0" fontId="30" fillId="5" borderId="33" xfId="0" applyFont="1" applyFill="1" applyBorder="1" applyAlignment="1">
      <alignment horizontal="center"/>
    </xf>
  </cellXfs>
  <cellStyles count="6">
    <cellStyle name="Currency 2" xfId="3" xr:uid="{00000000-0005-0000-0000-000000000000}"/>
    <cellStyle name="Normal 2" xfId="4" xr:uid="{00000000-0005-0000-0000-000002000000}"/>
    <cellStyle name="Normal 2 2" xfId="5" xr:uid="{00000000-0005-0000-0000-000003000000}"/>
    <cellStyle name="Normal 3" xfId="1" xr:uid="{00000000-0005-0000-0000-000004000000}"/>
    <cellStyle name="Normal 4" xfId="2" xr:uid="{00000000-0005-0000-0000-000005000000}"/>
    <cellStyle name="Parasts" xfId="0" builtinId="0"/>
  </cellStyles>
  <dxfs count="5"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0070C0"/>
      </font>
      <fill>
        <patternFill patternType="none">
          <bgColor auto="1"/>
        </patternFill>
      </fill>
    </dxf>
    <dxf>
      <font>
        <b/>
        <i val="0"/>
        <color rgb="FF00B050"/>
      </font>
    </dxf>
    <dxf>
      <font>
        <b/>
        <i val="0"/>
        <color rgb="FFFFC000"/>
      </font>
    </dxf>
    <dxf>
      <font>
        <b/>
        <i val="0"/>
        <color rgb="FF7030A0"/>
      </font>
    </dxf>
  </dxfs>
  <tableStyles count="0" defaultTableStyle="TableStyleMedium2" defaultPivotStyle="PivotStyleLight16"/>
  <colors>
    <mruColors>
      <color rgb="FF70B07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J56"/>
  <sheetViews>
    <sheetView zoomScaleNormal="100" workbookViewId="0">
      <selection activeCell="C54" sqref="C54"/>
    </sheetView>
  </sheetViews>
  <sheetFormatPr defaultRowHeight="14.4" x14ac:dyDescent="0.3"/>
  <cols>
    <col min="3" max="3" width="35.88671875" customWidth="1"/>
    <col min="8" max="8" width="9.109375" style="304"/>
  </cols>
  <sheetData>
    <row r="2" spans="2:10" ht="15.75" customHeight="1" x14ac:dyDescent="0.3">
      <c r="B2" s="420" t="s">
        <v>617</v>
      </c>
      <c r="C2" s="420"/>
      <c r="D2" s="420"/>
      <c r="E2" s="420"/>
      <c r="F2" s="420"/>
      <c r="G2" s="420"/>
      <c r="H2" s="420"/>
      <c r="I2" s="420"/>
      <c r="J2" s="420"/>
    </row>
    <row r="3" spans="2:10" ht="15" customHeight="1" x14ac:dyDescent="0.3">
      <c r="B3" s="420"/>
      <c r="C3" s="420"/>
      <c r="D3" s="420"/>
      <c r="E3" s="420"/>
      <c r="F3" s="420"/>
      <c r="G3" s="420"/>
      <c r="H3" s="420"/>
      <c r="I3" s="420"/>
      <c r="J3" s="420"/>
    </row>
    <row r="4" spans="2:10" ht="15.75" customHeight="1" thickBot="1" x14ac:dyDescent="0.35">
      <c r="B4" s="421"/>
      <c r="C4" s="421"/>
      <c r="D4" s="421"/>
      <c r="E4" s="421"/>
      <c r="F4" s="421"/>
      <c r="G4" s="421"/>
      <c r="H4" s="421"/>
      <c r="I4" s="421"/>
      <c r="J4" s="421"/>
    </row>
    <row r="5" spans="2:10" ht="18" thickBot="1" x14ac:dyDescent="0.35">
      <c r="B5" s="417" t="s">
        <v>370</v>
      </c>
      <c r="C5" s="418"/>
      <c r="D5" s="418"/>
      <c r="E5" s="418"/>
      <c r="F5" s="418"/>
      <c r="G5" s="418"/>
      <c r="H5" s="418"/>
      <c r="I5" s="418"/>
      <c r="J5" s="419"/>
    </row>
    <row r="6" spans="2:10" x14ac:dyDescent="0.3">
      <c r="B6" s="408" t="s">
        <v>0</v>
      </c>
      <c r="C6" s="410" t="s">
        <v>1</v>
      </c>
      <c r="D6" s="412" t="s">
        <v>2</v>
      </c>
      <c r="E6" s="412"/>
      <c r="F6" s="413" t="s">
        <v>3</v>
      </c>
      <c r="G6" s="410" t="s">
        <v>4</v>
      </c>
      <c r="H6" s="410" t="s">
        <v>5</v>
      </c>
      <c r="I6" s="410" t="s">
        <v>6</v>
      </c>
      <c r="J6" s="426"/>
    </row>
    <row r="7" spans="2:10" ht="28.2" thickBot="1" x14ac:dyDescent="0.35">
      <c r="B7" s="409"/>
      <c r="C7" s="411"/>
      <c r="D7" s="364" t="s">
        <v>7</v>
      </c>
      <c r="E7" s="364" t="s">
        <v>8</v>
      </c>
      <c r="F7" s="414"/>
      <c r="G7" s="411"/>
      <c r="H7" s="411"/>
      <c r="I7" s="365" t="s">
        <v>10</v>
      </c>
      <c r="J7" s="365" t="s">
        <v>9</v>
      </c>
    </row>
    <row r="8" spans="2:10" ht="17.399999999999999" x14ac:dyDescent="0.3">
      <c r="B8" s="427" t="s">
        <v>11</v>
      </c>
      <c r="C8" s="428"/>
      <c r="D8" s="428"/>
      <c r="E8" s="428"/>
      <c r="F8" s="428"/>
      <c r="G8" s="428"/>
      <c r="H8" s="428"/>
      <c r="I8" s="428"/>
      <c r="J8" s="429"/>
    </row>
    <row r="9" spans="2:10" ht="26.4" x14ac:dyDescent="0.3">
      <c r="B9" s="74" t="s">
        <v>12</v>
      </c>
      <c r="C9" s="58" t="s">
        <v>13</v>
      </c>
      <c r="D9" s="2">
        <v>0</v>
      </c>
      <c r="E9" s="2">
        <v>3.26</v>
      </c>
      <c r="F9" s="2">
        <f t="shared" ref="F9:F23" si="0">E9-D9</f>
        <v>3.26</v>
      </c>
      <c r="G9" s="3" t="s">
        <v>14</v>
      </c>
      <c r="H9" s="305">
        <v>430</v>
      </c>
      <c r="I9" s="305" t="s">
        <v>21</v>
      </c>
      <c r="J9" s="305" t="s">
        <v>21</v>
      </c>
    </row>
    <row r="10" spans="2:10" ht="26.4" x14ac:dyDescent="0.3">
      <c r="B10" s="252" t="s">
        <v>16</v>
      </c>
      <c r="C10" s="5" t="s">
        <v>17</v>
      </c>
      <c r="D10" s="2">
        <v>0</v>
      </c>
      <c r="E10" s="2">
        <v>1.17</v>
      </c>
      <c r="F10" s="2">
        <f t="shared" si="0"/>
        <v>1.17</v>
      </c>
      <c r="G10" s="3" t="s">
        <v>14</v>
      </c>
      <c r="H10" s="324">
        <v>1769</v>
      </c>
      <c r="I10" s="305" t="s">
        <v>18</v>
      </c>
      <c r="J10" s="305" t="s">
        <v>18</v>
      </c>
    </row>
    <row r="11" spans="2:10" ht="26.4" x14ac:dyDescent="0.3">
      <c r="B11" s="430" t="s">
        <v>19</v>
      </c>
      <c r="C11" s="423" t="s">
        <v>20</v>
      </c>
      <c r="D11" s="2">
        <v>0</v>
      </c>
      <c r="E11" s="2">
        <v>0.94</v>
      </c>
      <c r="F11" s="2">
        <f t="shared" si="0"/>
        <v>0.94</v>
      </c>
      <c r="G11" s="3" t="s">
        <v>14</v>
      </c>
      <c r="H11" s="403">
        <v>238</v>
      </c>
      <c r="I11" s="403" t="s">
        <v>21</v>
      </c>
      <c r="J11" s="403" t="s">
        <v>21</v>
      </c>
    </row>
    <row r="12" spans="2:10" ht="26.4" x14ac:dyDescent="0.3">
      <c r="B12" s="430"/>
      <c r="C12" s="425"/>
      <c r="D12" s="2">
        <v>0.94</v>
      </c>
      <c r="E12" s="2">
        <v>1.43</v>
      </c>
      <c r="F12" s="2">
        <f t="shared" si="0"/>
        <v>0.49</v>
      </c>
      <c r="G12" s="3" t="s">
        <v>22</v>
      </c>
      <c r="H12" s="404"/>
      <c r="I12" s="404"/>
      <c r="J12" s="404"/>
    </row>
    <row r="13" spans="2:10" ht="26.4" x14ac:dyDescent="0.3">
      <c r="B13" s="253" t="s">
        <v>23</v>
      </c>
      <c r="C13" s="5" t="s">
        <v>24</v>
      </c>
      <c r="D13" s="2">
        <v>0</v>
      </c>
      <c r="E13" s="2">
        <v>1.53</v>
      </c>
      <c r="F13" s="2">
        <f t="shared" si="0"/>
        <v>1.53</v>
      </c>
      <c r="G13" s="3" t="s">
        <v>14</v>
      </c>
      <c r="H13" s="305">
        <v>3265</v>
      </c>
      <c r="I13" s="305" t="s">
        <v>18</v>
      </c>
      <c r="J13" s="305" t="s">
        <v>18</v>
      </c>
    </row>
    <row r="14" spans="2:10" ht="26.4" x14ac:dyDescent="0.3">
      <c r="B14" s="74" t="s">
        <v>25</v>
      </c>
      <c r="C14" s="5" t="s">
        <v>26</v>
      </c>
      <c r="D14" s="2">
        <v>0</v>
      </c>
      <c r="E14" s="2">
        <v>1.07</v>
      </c>
      <c r="F14" s="2">
        <f t="shared" si="0"/>
        <v>1.07</v>
      </c>
      <c r="G14" s="3" t="s">
        <v>14</v>
      </c>
      <c r="H14" s="324">
        <v>925</v>
      </c>
      <c r="I14" s="305" t="s">
        <v>15</v>
      </c>
      <c r="J14" s="305" t="s">
        <v>15</v>
      </c>
    </row>
    <row r="15" spans="2:10" ht="26.4" x14ac:dyDescent="0.3">
      <c r="B15" s="74" t="s">
        <v>27</v>
      </c>
      <c r="C15" s="5" t="s">
        <v>28</v>
      </c>
      <c r="D15" s="2">
        <v>0</v>
      </c>
      <c r="E15" s="2">
        <v>1.48</v>
      </c>
      <c r="F15" s="2">
        <f t="shared" si="0"/>
        <v>1.48</v>
      </c>
      <c r="G15" s="3" t="s">
        <v>14</v>
      </c>
      <c r="H15" s="4">
        <v>2230</v>
      </c>
      <c r="I15" s="4" t="s">
        <v>18</v>
      </c>
      <c r="J15" s="4" t="s">
        <v>18</v>
      </c>
    </row>
    <row r="16" spans="2:10" ht="26.4" x14ac:dyDescent="0.3">
      <c r="B16" s="431" t="s">
        <v>29</v>
      </c>
      <c r="C16" s="423" t="s">
        <v>30</v>
      </c>
      <c r="D16" s="2">
        <v>0</v>
      </c>
      <c r="E16" s="2">
        <v>0.56000000000000005</v>
      </c>
      <c r="F16" s="2">
        <f t="shared" si="0"/>
        <v>0.56000000000000005</v>
      </c>
      <c r="G16" s="3" t="s">
        <v>14</v>
      </c>
      <c r="H16" s="4">
        <v>1749</v>
      </c>
      <c r="I16" s="4" t="s">
        <v>18</v>
      </c>
      <c r="J16" s="4" t="s">
        <v>18</v>
      </c>
    </row>
    <row r="17" spans="2:10" ht="26.4" x14ac:dyDescent="0.3">
      <c r="B17" s="432"/>
      <c r="C17" s="425"/>
      <c r="D17" s="2">
        <v>0.56000000000000005</v>
      </c>
      <c r="E17" s="2">
        <v>1.33</v>
      </c>
      <c r="F17" s="2">
        <f t="shared" si="0"/>
        <v>0.77</v>
      </c>
      <c r="G17" s="3" t="s">
        <v>22</v>
      </c>
      <c r="H17" s="4">
        <v>154</v>
      </c>
      <c r="I17" s="4" t="s">
        <v>21</v>
      </c>
      <c r="J17" s="4" t="s">
        <v>21</v>
      </c>
    </row>
    <row r="18" spans="2:10" ht="26.4" x14ac:dyDescent="0.3">
      <c r="B18" s="399" t="s">
        <v>31</v>
      </c>
      <c r="C18" s="423" t="s">
        <v>32</v>
      </c>
      <c r="D18" s="2">
        <v>0</v>
      </c>
      <c r="E18" s="2">
        <v>0.77</v>
      </c>
      <c r="F18" s="2">
        <f t="shared" si="0"/>
        <v>0.77</v>
      </c>
      <c r="G18" s="3" t="s">
        <v>14</v>
      </c>
      <c r="H18" s="4">
        <v>952</v>
      </c>
      <c r="I18" s="4" t="s">
        <v>15</v>
      </c>
      <c r="J18" s="4" t="s">
        <v>15</v>
      </c>
    </row>
    <row r="19" spans="2:10" ht="26.4" x14ac:dyDescent="0.3">
      <c r="B19" s="400"/>
      <c r="C19" s="425"/>
      <c r="D19" s="2">
        <v>0.77</v>
      </c>
      <c r="E19" s="2">
        <v>1.85</v>
      </c>
      <c r="F19" s="2">
        <f t="shared" si="0"/>
        <v>1.08</v>
      </c>
      <c r="G19" s="3" t="s">
        <v>22</v>
      </c>
      <c r="H19" s="4">
        <v>952</v>
      </c>
      <c r="I19" s="4" t="s">
        <v>21</v>
      </c>
      <c r="J19" s="4" t="s">
        <v>21</v>
      </c>
    </row>
    <row r="20" spans="2:10" ht="26.4" x14ac:dyDescent="0.3">
      <c r="B20" s="74" t="s">
        <v>33</v>
      </c>
      <c r="C20" s="58" t="s">
        <v>34</v>
      </c>
      <c r="D20" s="2">
        <v>0</v>
      </c>
      <c r="E20" s="2">
        <v>0.56999999999999995</v>
      </c>
      <c r="F20" s="2">
        <f t="shared" si="0"/>
        <v>0.56999999999999995</v>
      </c>
      <c r="G20" s="3" t="s">
        <v>22</v>
      </c>
      <c r="H20" s="305">
        <v>224</v>
      </c>
      <c r="I20" s="4" t="s">
        <v>21</v>
      </c>
      <c r="J20" s="4" t="s">
        <v>21</v>
      </c>
    </row>
    <row r="21" spans="2:10" ht="26.4" x14ac:dyDescent="0.3">
      <c r="B21" s="74" t="s">
        <v>35</v>
      </c>
      <c r="C21" s="58" t="s">
        <v>36</v>
      </c>
      <c r="D21" s="2">
        <v>0</v>
      </c>
      <c r="E21" s="2">
        <v>0.52</v>
      </c>
      <c r="F21" s="2">
        <f t="shared" si="0"/>
        <v>0.52</v>
      </c>
      <c r="G21" s="3" t="s">
        <v>14</v>
      </c>
      <c r="H21" s="305">
        <v>1912</v>
      </c>
      <c r="I21" s="4" t="s">
        <v>18</v>
      </c>
      <c r="J21" s="4" t="s">
        <v>18</v>
      </c>
    </row>
    <row r="22" spans="2:10" ht="26.4" x14ac:dyDescent="0.3">
      <c r="B22" s="74" t="s">
        <v>37</v>
      </c>
      <c r="C22" s="58" t="s">
        <v>38</v>
      </c>
      <c r="D22" s="2">
        <v>0</v>
      </c>
      <c r="E22" s="2">
        <v>1.6</v>
      </c>
      <c r="F22" s="2">
        <f t="shared" si="0"/>
        <v>1.6</v>
      </c>
      <c r="G22" s="3" t="s">
        <v>14</v>
      </c>
      <c r="H22" s="305">
        <v>1908</v>
      </c>
      <c r="I22" s="4" t="s">
        <v>18</v>
      </c>
      <c r="J22" s="4" t="s">
        <v>18</v>
      </c>
    </row>
    <row r="23" spans="2:10" ht="26.4" x14ac:dyDescent="0.3">
      <c r="B23" s="394" t="s">
        <v>622</v>
      </c>
      <c r="C23" s="340" t="s">
        <v>621</v>
      </c>
      <c r="D23" s="398">
        <v>0</v>
      </c>
      <c r="E23" s="398">
        <v>1.804</v>
      </c>
      <c r="F23" s="398">
        <f t="shared" si="0"/>
        <v>1.804</v>
      </c>
      <c r="G23" s="336" t="s">
        <v>14</v>
      </c>
      <c r="H23" s="305">
        <v>4602</v>
      </c>
      <c r="I23" s="305" t="s">
        <v>18</v>
      </c>
      <c r="J23" s="305" t="s">
        <v>18</v>
      </c>
    </row>
    <row r="24" spans="2:10" ht="17.399999999999999" x14ac:dyDescent="0.3">
      <c r="B24" s="433" t="s">
        <v>39</v>
      </c>
      <c r="C24" s="434"/>
      <c r="D24" s="434"/>
      <c r="E24" s="434"/>
      <c r="F24" s="434"/>
      <c r="G24" s="434"/>
      <c r="H24" s="434"/>
      <c r="I24" s="434"/>
      <c r="J24" s="435"/>
    </row>
    <row r="25" spans="2:10" ht="26.4" x14ac:dyDescent="0.3">
      <c r="B25" s="74" t="s">
        <v>40</v>
      </c>
      <c r="C25" s="58" t="s">
        <v>41</v>
      </c>
      <c r="D25" s="6">
        <v>0</v>
      </c>
      <c r="E25" s="6">
        <v>1.88</v>
      </c>
      <c r="F25" s="7">
        <f>E25-D25</f>
        <v>1.88</v>
      </c>
      <c r="G25" s="55" t="s">
        <v>22</v>
      </c>
      <c r="H25" s="305">
        <v>106</v>
      </c>
      <c r="I25" s="4" t="s">
        <v>21</v>
      </c>
      <c r="J25" s="4" t="s">
        <v>21</v>
      </c>
    </row>
    <row r="26" spans="2:10" ht="26.4" x14ac:dyDescent="0.3">
      <c r="B26" s="74" t="s">
        <v>42</v>
      </c>
      <c r="C26" s="8" t="s">
        <v>43</v>
      </c>
      <c r="D26" s="6">
        <v>0</v>
      </c>
      <c r="E26" s="6">
        <v>4.38</v>
      </c>
      <c r="F26" s="6">
        <f>E26-D26</f>
        <v>4.38</v>
      </c>
      <c r="G26" s="36" t="s">
        <v>22</v>
      </c>
      <c r="H26" s="305">
        <v>124</v>
      </c>
      <c r="I26" s="4" t="s">
        <v>21</v>
      </c>
      <c r="J26" s="4" t="s">
        <v>21</v>
      </c>
    </row>
    <row r="27" spans="2:10" ht="26.4" x14ac:dyDescent="0.3">
      <c r="B27" s="74" t="s">
        <v>44</v>
      </c>
      <c r="C27" s="9" t="s">
        <v>45</v>
      </c>
      <c r="D27" s="6">
        <v>0</v>
      </c>
      <c r="E27" s="6">
        <v>1.63</v>
      </c>
      <c r="F27" s="7">
        <v>1.63</v>
      </c>
      <c r="G27" s="55" t="s">
        <v>22</v>
      </c>
      <c r="H27" s="305">
        <v>40</v>
      </c>
      <c r="I27" s="4" t="s">
        <v>51</v>
      </c>
      <c r="J27" s="4" t="s">
        <v>51</v>
      </c>
    </row>
    <row r="28" spans="2:10" ht="26.4" x14ac:dyDescent="0.3">
      <c r="B28" s="253" t="s">
        <v>46</v>
      </c>
      <c r="C28" s="5" t="s">
        <v>47</v>
      </c>
      <c r="D28" s="6">
        <v>0</v>
      </c>
      <c r="E28" s="6">
        <v>0.86</v>
      </c>
      <c r="F28" s="7">
        <f>E28-D28</f>
        <v>0.86</v>
      </c>
      <c r="G28" s="55" t="s">
        <v>22</v>
      </c>
      <c r="H28" s="305">
        <v>1001</v>
      </c>
      <c r="I28" s="4" t="s">
        <v>21</v>
      </c>
      <c r="J28" s="4" t="s">
        <v>21</v>
      </c>
    </row>
    <row r="29" spans="2:10" x14ac:dyDescent="0.3">
      <c r="B29" s="399" t="s">
        <v>48</v>
      </c>
      <c r="C29" s="423" t="s">
        <v>49</v>
      </c>
      <c r="D29" s="10">
        <v>0</v>
      </c>
      <c r="E29" s="10">
        <v>1.3</v>
      </c>
      <c r="F29" s="11">
        <f t="shared" ref="F29:F44" si="1">E29-D29</f>
        <v>1.3</v>
      </c>
      <c r="G29" s="12" t="s">
        <v>50</v>
      </c>
      <c r="H29" s="310">
        <v>507</v>
      </c>
      <c r="I29" s="405" t="s">
        <v>21</v>
      </c>
      <c r="J29" s="405" t="s">
        <v>21</v>
      </c>
    </row>
    <row r="30" spans="2:10" ht="25.2" x14ac:dyDescent="0.3">
      <c r="B30" s="422"/>
      <c r="C30" s="424"/>
      <c r="D30" s="10">
        <v>1.3</v>
      </c>
      <c r="E30" s="10">
        <v>1.97</v>
      </c>
      <c r="F30" s="10">
        <f t="shared" si="1"/>
        <v>0.66999999999999993</v>
      </c>
      <c r="G30" s="13" t="s">
        <v>22</v>
      </c>
      <c r="H30" s="311"/>
      <c r="I30" s="407"/>
      <c r="J30" s="407"/>
    </row>
    <row r="31" spans="2:10" ht="25.2" x14ac:dyDescent="0.3">
      <c r="B31" s="400"/>
      <c r="C31" s="425"/>
      <c r="D31" s="14">
        <v>1.97</v>
      </c>
      <c r="E31" s="14">
        <v>2.42</v>
      </c>
      <c r="F31" s="14">
        <f t="shared" si="1"/>
        <v>0.44999999999999996</v>
      </c>
      <c r="G31" s="90" t="s">
        <v>14</v>
      </c>
      <c r="H31" s="312"/>
      <c r="I31" s="406"/>
      <c r="J31" s="406"/>
    </row>
    <row r="32" spans="2:10" ht="27" x14ac:dyDescent="0.3">
      <c r="B32" s="399" t="s">
        <v>52</v>
      </c>
      <c r="C32" s="401" t="s">
        <v>53</v>
      </c>
      <c r="D32" s="6">
        <v>0</v>
      </c>
      <c r="E32" s="6">
        <v>1.41</v>
      </c>
      <c r="F32" s="6">
        <f t="shared" si="1"/>
        <v>1.41</v>
      </c>
      <c r="G32" s="91" t="s">
        <v>22</v>
      </c>
      <c r="H32" s="403">
        <v>196</v>
      </c>
      <c r="I32" s="405" t="s">
        <v>21</v>
      </c>
      <c r="J32" s="405" t="s">
        <v>21</v>
      </c>
    </row>
    <row r="33" spans="2:10" ht="26.4" x14ac:dyDescent="0.3">
      <c r="B33" s="400"/>
      <c r="C33" s="402"/>
      <c r="D33" s="6">
        <f>E32</f>
        <v>1.41</v>
      </c>
      <c r="E33" s="6">
        <f>D33+0.45</f>
        <v>1.8599999999999999</v>
      </c>
      <c r="F33" s="6">
        <f t="shared" si="1"/>
        <v>0.44999999999999996</v>
      </c>
      <c r="G33" s="56" t="s">
        <v>50</v>
      </c>
      <c r="H33" s="404"/>
      <c r="I33" s="406"/>
      <c r="J33" s="406"/>
    </row>
    <row r="34" spans="2:10" ht="26.4" x14ac:dyDescent="0.3">
      <c r="B34" s="74" t="s">
        <v>54</v>
      </c>
      <c r="C34" s="5" t="s">
        <v>55</v>
      </c>
      <c r="D34" s="6">
        <v>0</v>
      </c>
      <c r="E34" s="6">
        <v>3.5</v>
      </c>
      <c r="F34" s="6">
        <f t="shared" si="1"/>
        <v>3.5</v>
      </c>
      <c r="G34" s="55" t="s">
        <v>22</v>
      </c>
      <c r="H34" s="305">
        <v>1116</v>
      </c>
      <c r="I34" s="4" t="s">
        <v>21</v>
      </c>
      <c r="J34" s="4" t="s">
        <v>21</v>
      </c>
    </row>
    <row r="35" spans="2:10" ht="26.4" x14ac:dyDescent="0.3">
      <c r="B35" s="399" t="s">
        <v>56</v>
      </c>
      <c r="C35" s="401" t="s">
        <v>57</v>
      </c>
      <c r="D35" s="6">
        <v>0</v>
      </c>
      <c r="E35" s="6">
        <v>0.41</v>
      </c>
      <c r="F35" s="6">
        <f t="shared" si="1"/>
        <v>0.41</v>
      </c>
      <c r="G35" s="55" t="s">
        <v>14</v>
      </c>
      <c r="H35" s="403">
        <v>302</v>
      </c>
      <c r="I35" s="405" t="s">
        <v>21</v>
      </c>
      <c r="J35" s="405" t="s">
        <v>21</v>
      </c>
    </row>
    <row r="36" spans="2:10" ht="26.4" x14ac:dyDescent="0.3">
      <c r="B36" s="400"/>
      <c r="C36" s="402"/>
      <c r="D36" s="6">
        <v>0.41</v>
      </c>
      <c r="E36" s="6">
        <v>1</v>
      </c>
      <c r="F36" s="6">
        <f t="shared" si="1"/>
        <v>0.59000000000000008</v>
      </c>
      <c r="G36" s="56" t="s">
        <v>22</v>
      </c>
      <c r="H36" s="404"/>
      <c r="I36" s="406"/>
      <c r="J36" s="406"/>
    </row>
    <row r="37" spans="2:10" ht="26.4" x14ac:dyDescent="0.3">
      <c r="B37" s="399" t="s">
        <v>59</v>
      </c>
      <c r="C37" s="401" t="s">
        <v>60</v>
      </c>
      <c r="D37" s="6">
        <v>0</v>
      </c>
      <c r="E37" s="6">
        <v>0.37</v>
      </c>
      <c r="F37" s="6">
        <f t="shared" si="1"/>
        <v>0.37</v>
      </c>
      <c r="G37" s="55" t="s">
        <v>14</v>
      </c>
      <c r="H37" s="305">
        <v>1997</v>
      </c>
      <c r="I37" s="4" t="s">
        <v>21</v>
      </c>
      <c r="J37" s="4" t="s">
        <v>21</v>
      </c>
    </row>
    <row r="38" spans="2:10" ht="26.4" x14ac:dyDescent="0.3">
      <c r="B38" s="400"/>
      <c r="C38" s="402"/>
      <c r="D38" s="6">
        <v>0.37</v>
      </c>
      <c r="E38" s="6">
        <v>0.8</v>
      </c>
      <c r="F38" s="6">
        <f t="shared" si="1"/>
        <v>0.43000000000000005</v>
      </c>
      <c r="G38" s="56" t="s">
        <v>22</v>
      </c>
      <c r="H38" s="305">
        <v>746</v>
      </c>
      <c r="I38" s="4" t="s">
        <v>21</v>
      </c>
      <c r="J38" s="4" t="s">
        <v>21</v>
      </c>
    </row>
    <row r="39" spans="2:10" ht="26.4" x14ac:dyDescent="0.3">
      <c r="B39" s="74" t="s">
        <v>61</v>
      </c>
      <c r="C39" s="58" t="s">
        <v>62</v>
      </c>
      <c r="D39" s="6">
        <v>0</v>
      </c>
      <c r="E39" s="6">
        <v>0.24</v>
      </c>
      <c r="F39" s="6">
        <f t="shared" si="1"/>
        <v>0.24</v>
      </c>
      <c r="G39" s="36" t="s">
        <v>22</v>
      </c>
      <c r="H39" s="305">
        <v>506</v>
      </c>
      <c r="I39" s="4" t="s">
        <v>21</v>
      </c>
      <c r="J39" s="4" t="s">
        <v>21</v>
      </c>
    </row>
    <row r="40" spans="2:10" ht="26.4" x14ac:dyDescent="0.3">
      <c r="B40" s="399" t="s">
        <v>63</v>
      </c>
      <c r="C40" s="401" t="s">
        <v>64</v>
      </c>
      <c r="D40" s="6">
        <v>0</v>
      </c>
      <c r="E40" s="6">
        <v>0.45</v>
      </c>
      <c r="F40" s="6">
        <f t="shared" si="1"/>
        <v>0.45</v>
      </c>
      <c r="G40" s="55" t="s">
        <v>58</v>
      </c>
      <c r="H40" s="305">
        <v>1235</v>
      </c>
      <c r="I40" s="4" t="s">
        <v>18</v>
      </c>
      <c r="J40" s="4" t="s">
        <v>18</v>
      </c>
    </row>
    <row r="41" spans="2:10" ht="26.4" x14ac:dyDescent="0.3">
      <c r="B41" s="400"/>
      <c r="C41" s="402"/>
      <c r="D41" s="6">
        <v>0.45</v>
      </c>
      <c r="E41" s="6">
        <v>1.34</v>
      </c>
      <c r="F41" s="6">
        <f t="shared" si="1"/>
        <v>0.89000000000000012</v>
      </c>
      <c r="G41" s="56" t="s">
        <v>50</v>
      </c>
      <c r="H41" s="305">
        <v>235</v>
      </c>
      <c r="I41" s="4" t="s">
        <v>21</v>
      </c>
      <c r="J41" s="4" t="s">
        <v>21</v>
      </c>
    </row>
    <row r="42" spans="2:10" ht="26.4" x14ac:dyDescent="0.3">
      <c r="B42" s="253" t="s">
        <v>65</v>
      </c>
      <c r="C42" s="15" t="s">
        <v>66</v>
      </c>
      <c r="D42" s="6">
        <v>0</v>
      </c>
      <c r="E42" s="6">
        <v>1.5</v>
      </c>
      <c r="F42" s="6">
        <f t="shared" si="1"/>
        <v>1.5</v>
      </c>
      <c r="G42" s="55" t="s">
        <v>14</v>
      </c>
      <c r="H42" s="305">
        <v>215</v>
      </c>
      <c r="I42" s="4" t="s">
        <v>21</v>
      </c>
      <c r="J42" s="4" t="s">
        <v>21</v>
      </c>
    </row>
    <row r="43" spans="2:10" ht="25.2" x14ac:dyDescent="0.3">
      <c r="B43" s="399" t="s">
        <v>67</v>
      </c>
      <c r="C43" s="423" t="s">
        <v>68</v>
      </c>
      <c r="D43" s="10">
        <v>0</v>
      </c>
      <c r="E43" s="10">
        <v>0.43</v>
      </c>
      <c r="F43" s="10">
        <f t="shared" si="1"/>
        <v>0.43</v>
      </c>
      <c r="G43" s="12" t="s">
        <v>14</v>
      </c>
      <c r="H43" s="403">
        <v>93</v>
      </c>
      <c r="I43" s="405" t="s">
        <v>21</v>
      </c>
      <c r="J43" s="405" t="s">
        <v>21</v>
      </c>
    </row>
    <row r="44" spans="2:10" ht="25.2" x14ac:dyDescent="0.3">
      <c r="B44" s="400"/>
      <c r="C44" s="425"/>
      <c r="D44" s="10">
        <v>0.43</v>
      </c>
      <c r="E44" s="10">
        <v>1.32</v>
      </c>
      <c r="F44" s="10">
        <f t="shared" si="1"/>
        <v>0.89000000000000012</v>
      </c>
      <c r="G44" s="12" t="s">
        <v>22</v>
      </c>
      <c r="H44" s="404"/>
      <c r="I44" s="406"/>
      <c r="J44" s="406"/>
    </row>
    <row r="45" spans="2:10" ht="26.4" x14ac:dyDescent="0.3">
      <c r="B45" s="74" t="s">
        <v>69</v>
      </c>
      <c r="C45" s="325" t="s">
        <v>374</v>
      </c>
      <c r="D45" s="6">
        <v>0</v>
      </c>
      <c r="E45" s="6">
        <v>0.31</v>
      </c>
      <c r="F45" s="6">
        <f>E45-D45</f>
        <v>0.31</v>
      </c>
      <c r="G45" s="36" t="s">
        <v>22</v>
      </c>
      <c r="H45" s="305">
        <v>217</v>
      </c>
      <c r="I45" s="4" t="s">
        <v>21</v>
      </c>
      <c r="J45" s="4" t="s">
        <v>21</v>
      </c>
    </row>
    <row r="46" spans="2:10" ht="25.2" x14ac:dyDescent="0.3">
      <c r="B46" s="399" t="s">
        <v>70</v>
      </c>
      <c r="C46" s="415" t="s">
        <v>376</v>
      </c>
      <c r="D46" s="6">
        <v>0</v>
      </c>
      <c r="E46" s="6">
        <v>0.44</v>
      </c>
      <c r="F46" s="6">
        <f>E46-D46</f>
        <v>0.44</v>
      </c>
      <c r="G46" s="12" t="s">
        <v>14</v>
      </c>
      <c r="H46" s="305">
        <v>76</v>
      </c>
      <c r="I46" s="4" t="s">
        <v>51</v>
      </c>
      <c r="J46" s="4" t="s">
        <v>51</v>
      </c>
    </row>
    <row r="47" spans="2:10" ht="26.4" x14ac:dyDescent="0.3">
      <c r="B47" s="400"/>
      <c r="C47" s="416"/>
      <c r="D47" s="6">
        <v>0.44</v>
      </c>
      <c r="E47" s="6">
        <v>0.52</v>
      </c>
      <c r="F47" s="6">
        <f>E47-D47</f>
        <v>8.0000000000000016E-2</v>
      </c>
      <c r="G47" s="56" t="s">
        <v>50</v>
      </c>
      <c r="H47" s="305">
        <v>76</v>
      </c>
      <c r="I47" s="4" t="s">
        <v>51</v>
      </c>
      <c r="J47" s="4" t="s">
        <v>51</v>
      </c>
    </row>
    <row r="48" spans="2:10" ht="17.399999999999999" x14ac:dyDescent="0.3">
      <c r="B48" s="433" t="s">
        <v>599</v>
      </c>
      <c r="C48" s="434"/>
      <c r="D48" s="434"/>
      <c r="E48" s="434"/>
      <c r="F48" s="434"/>
      <c r="G48" s="434"/>
      <c r="H48" s="434"/>
      <c r="I48" s="434"/>
      <c r="J48" s="435"/>
    </row>
    <row r="49" spans="2:10" ht="26.4" x14ac:dyDescent="0.3">
      <c r="B49" s="74" t="s">
        <v>71</v>
      </c>
      <c r="C49" s="58" t="s">
        <v>72</v>
      </c>
      <c r="D49" s="6">
        <v>0</v>
      </c>
      <c r="E49" s="6">
        <v>1.02</v>
      </c>
      <c r="F49" s="6">
        <f t="shared" ref="F49:F56" si="2">E49-D49</f>
        <v>1.02</v>
      </c>
      <c r="G49" s="36" t="s">
        <v>22</v>
      </c>
      <c r="H49" s="307">
        <v>45</v>
      </c>
      <c r="I49" s="89" t="s">
        <v>51</v>
      </c>
      <c r="J49" s="89" t="s">
        <v>51</v>
      </c>
    </row>
    <row r="50" spans="2:10" ht="26.4" x14ac:dyDescent="0.3">
      <c r="B50" s="74" t="s">
        <v>73</v>
      </c>
      <c r="C50" s="326" t="s">
        <v>375</v>
      </c>
      <c r="D50" s="6">
        <v>0</v>
      </c>
      <c r="E50" s="6">
        <v>0.3</v>
      </c>
      <c r="F50" s="6">
        <f t="shared" si="2"/>
        <v>0.3</v>
      </c>
      <c r="G50" s="36" t="s">
        <v>14</v>
      </c>
      <c r="H50" s="308">
        <v>31</v>
      </c>
      <c r="I50" s="89" t="s">
        <v>51</v>
      </c>
      <c r="J50" s="89" t="s">
        <v>51</v>
      </c>
    </row>
    <row r="51" spans="2:10" ht="26.4" x14ac:dyDescent="0.3">
      <c r="B51" s="74" t="s">
        <v>74</v>
      </c>
      <c r="C51" s="325" t="s">
        <v>75</v>
      </c>
      <c r="D51" s="6">
        <v>0</v>
      </c>
      <c r="E51" s="6">
        <v>0.4</v>
      </c>
      <c r="F51" s="6">
        <f t="shared" si="2"/>
        <v>0.4</v>
      </c>
      <c r="G51" s="36" t="s">
        <v>22</v>
      </c>
      <c r="H51" s="308">
        <v>439</v>
      </c>
      <c r="I51" s="89" t="s">
        <v>21</v>
      </c>
      <c r="J51" s="89" t="s">
        <v>21</v>
      </c>
    </row>
    <row r="52" spans="2:10" ht="26.4" x14ac:dyDescent="0.3">
      <c r="B52" s="74" t="s">
        <v>76</v>
      </c>
      <c r="C52" s="16" t="s">
        <v>77</v>
      </c>
      <c r="D52" s="6">
        <v>0</v>
      </c>
      <c r="E52" s="6">
        <v>1.1000000000000001</v>
      </c>
      <c r="F52" s="6">
        <f t="shared" si="2"/>
        <v>1.1000000000000001</v>
      </c>
      <c r="G52" s="36" t="s">
        <v>22</v>
      </c>
      <c r="H52" s="308">
        <v>12</v>
      </c>
      <c r="I52" s="89" t="s">
        <v>51</v>
      </c>
      <c r="J52" s="89" t="s">
        <v>51</v>
      </c>
    </row>
    <row r="53" spans="2:10" ht="26.4" x14ac:dyDescent="0.3">
      <c r="B53" s="74" t="s">
        <v>78</v>
      </c>
      <c r="C53" s="16" t="s">
        <v>79</v>
      </c>
      <c r="D53" s="6">
        <v>0</v>
      </c>
      <c r="E53" s="6">
        <v>0.3</v>
      </c>
      <c r="F53" s="6">
        <f t="shared" si="2"/>
        <v>0.3</v>
      </c>
      <c r="G53" s="36" t="s">
        <v>50</v>
      </c>
      <c r="H53" s="308">
        <v>12</v>
      </c>
      <c r="I53" s="89" t="s">
        <v>51</v>
      </c>
      <c r="J53" s="89" t="s">
        <v>51</v>
      </c>
    </row>
    <row r="54" spans="2:10" ht="25.2" x14ac:dyDescent="0.3">
      <c r="B54" s="367" t="s">
        <v>613</v>
      </c>
      <c r="C54" s="368" t="s">
        <v>614</v>
      </c>
      <c r="D54" s="7">
        <v>0</v>
      </c>
      <c r="E54" s="7">
        <v>0.57999999999999996</v>
      </c>
      <c r="F54" s="7">
        <f t="shared" si="2"/>
        <v>0.57999999999999996</v>
      </c>
      <c r="G54" s="12" t="s">
        <v>14</v>
      </c>
      <c r="H54" s="369">
        <v>53</v>
      </c>
      <c r="I54" s="370" t="s">
        <v>21</v>
      </c>
      <c r="J54" s="370" t="s">
        <v>21</v>
      </c>
    </row>
    <row r="55" spans="2:10" ht="25.2" x14ac:dyDescent="0.3">
      <c r="B55" s="367"/>
      <c r="C55" s="368" t="s">
        <v>627</v>
      </c>
      <c r="D55" s="7">
        <v>0</v>
      </c>
      <c r="E55" s="7">
        <v>0.35299999999999998</v>
      </c>
      <c r="F55" s="7">
        <f t="shared" si="2"/>
        <v>0.35299999999999998</v>
      </c>
      <c r="G55" s="12" t="s">
        <v>14</v>
      </c>
      <c r="H55" s="369"/>
      <c r="I55" s="370" t="s">
        <v>21</v>
      </c>
      <c r="J55" s="370" t="s">
        <v>21</v>
      </c>
    </row>
    <row r="56" spans="2:10" ht="27" thickBot="1" x14ac:dyDescent="0.35">
      <c r="B56" s="254" t="s">
        <v>80</v>
      </c>
      <c r="C56" s="255" t="s">
        <v>81</v>
      </c>
      <c r="D56" s="256">
        <v>0</v>
      </c>
      <c r="E56" s="256">
        <v>1.6</v>
      </c>
      <c r="F56" s="256">
        <f t="shared" si="2"/>
        <v>1.6</v>
      </c>
      <c r="G56" s="257" t="s">
        <v>22</v>
      </c>
      <c r="H56" s="309">
        <v>22</v>
      </c>
      <c r="I56" s="258" t="s">
        <v>51</v>
      </c>
      <c r="J56" s="258" t="s">
        <v>51</v>
      </c>
    </row>
  </sheetData>
  <mergeCells count="46">
    <mergeCell ref="H43:H44"/>
    <mergeCell ref="H11:H12"/>
    <mergeCell ref="B48:J48"/>
    <mergeCell ref="B32:B33"/>
    <mergeCell ref="C32:C33"/>
    <mergeCell ref="B35:B36"/>
    <mergeCell ref="C35:C36"/>
    <mergeCell ref="B37:B38"/>
    <mergeCell ref="C37:C38"/>
    <mergeCell ref="B43:B44"/>
    <mergeCell ref="C43:C44"/>
    <mergeCell ref="I43:I44"/>
    <mergeCell ref="J43:J44"/>
    <mergeCell ref="H32:H33"/>
    <mergeCell ref="I32:I33"/>
    <mergeCell ref="B46:B47"/>
    <mergeCell ref="C46:C47"/>
    <mergeCell ref="J32:J33"/>
    <mergeCell ref="B5:J5"/>
    <mergeCell ref="B2:J4"/>
    <mergeCell ref="B29:B31"/>
    <mergeCell ref="C29:C31"/>
    <mergeCell ref="H6:H7"/>
    <mergeCell ref="I6:J6"/>
    <mergeCell ref="B8:J8"/>
    <mergeCell ref="B11:B12"/>
    <mergeCell ref="C11:C12"/>
    <mergeCell ref="B16:B17"/>
    <mergeCell ref="C16:C17"/>
    <mergeCell ref="B18:B19"/>
    <mergeCell ref="C18:C19"/>
    <mergeCell ref="B24:J24"/>
    <mergeCell ref="B6:B7"/>
    <mergeCell ref="C6:C7"/>
    <mergeCell ref="D6:E6"/>
    <mergeCell ref="F6:F7"/>
    <mergeCell ref="G6:G7"/>
    <mergeCell ref="B40:B41"/>
    <mergeCell ref="C40:C41"/>
    <mergeCell ref="I11:I12"/>
    <mergeCell ref="J11:J12"/>
    <mergeCell ref="H35:H36"/>
    <mergeCell ref="I35:I36"/>
    <mergeCell ref="J35:J36"/>
    <mergeCell ref="I29:I31"/>
    <mergeCell ref="J29:J31"/>
  </mergeCells>
  <conditionalFormatting sqref="H49">
    <cfRule type="cellIs" dxfId="4" priority="11" operator="equal">
      <formula>"D"</formula>
    </cfRule>
    <cfRule type="cellIs" dxfId="3" priority="12" operator="equal">
      <formula>"C"</formula>
    </cfRule>
    <cfRule type="cellIs" dxfId="2" priority="13" operator="equal">
      <formula>"B"</formula>
    </cfRule>
    <cfRule type="cellIs" dxfId="1" priority="14" operator="equal">
      <formula>"A1"</formula>
    </cfRule>
    <cfRule type="cellIs" dxfId="0" priority="15" operator="equal">
      <formula>"A"</formula>
    </cfRule>
  </conditionalFormatting>
  <pageMargins left="0.7" right="0.7" top="0.75" bottom="0.75" header="0.3" footer="0.3"/>
  <pageSetup scale="5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P229"/>
  <sheetViews>
    <sheetView zoomScaleNormal="100" workbookViewId="0">
      <selection activeCell="M1" sqref="M1"/>
    </sheetView>
  </sheetViews>
  <sheetFormatPr defaultColWidth="9.109375" defaultRowHeight="13.8" x14ac:dyDescent="0.25"/>
  <cols>
    <col min="1" max="1" width="9.109375" style="1"/>
    <col min="2" max="2" width="9.109375" style="306"/>
    <col min="3" max="3" width="30" style="54" customWidth="1"/>
    <col min="4" max="6" width="9.109375" style="1"/>
    <col min="7" max="7" width="13.44140625" style="1" customWidth="1"/>
    <col min="8" max="9" width="9.109375" style="35"/>
    <col min="10" max="16384" width="9.109375" style="1"/>
  </cols>
  <sheetData>
    <row r="1" spans="2:16" s="73" customFormat="1" ht="32.4" customHeight="1" x14ac:dyDescent="0.4">
      <c r="B1" s="440" t="s">
        <v>617</v>
      </c>
      <c r="C1" s="440"/>
      <c r="D1" s="440"/>
      <c r="E1" s="440"/>
      <c r="F1" s="440"/>
      <c r="G1" s="440"/>
      <c r="H1" s="440"/>
      <c r="I1" s="440"/>
      <c r="J1" s="440"/>
    </row>
    <row r="2" spans="2:16" s="73" customFormat="1" ht="21.6" thickBot="1" x14ac:dyDescent="0.45">
      <c r="B2" s="440"/>
      <c r="C2" s="440"/>
      <c r="D2" s="440"/>
      <c r="E2" s="440"/>
      <c r="F2" s="440"/>
      <c r="G2" s="440"/>
      <c r="H2" s="440"/>
      <c r="I2" s="440"/>
      <c r="J2" s="440"/>
    </row>
    <row r="3" spans="2:16" ht="18" thickBot="1" x14ac:dyDescent="0.35">
      <c r="B3" s="417" t="s">
        <v>611</v>
      </c>
      <c r="C3" s="418"/>
      <c r="D3" s="418"/>
      <c r="E3" s="418"/>
      <c r="F3" s="418"/>
      <c r="G3" s="418"/>
      <c r="H3" s="418"/>
      <c r="I3" s="418"/>
      <c r="J3" s="418"/>
      <c r="K3" s="493" t="s">
        <v>607</v>
      </c>
      <c r="L3" s="494"/>
      <c r="M3" s="494"/>
      <c r="N3" s="495" t="s">
        <v>608</v>
      </c>
      <c r="O3" s="496"/>
      <c r="P3" s="497"/>
    </row>
    <row r="4" spans="2:16" ht="15" customHeight="1" x14ac:dyDescent="0.25">
      <c r="B4" s="483" t="s">
        <v>0</v>
      </c>
      <c r="C4" s="485" t="s">
        <v>82</v>
      </c>
      <c r="D4" s="487" t="s">
        <v>83</v>
      </c>
      <c r="E4" s="488"/>
      <c r="F4" s="489" t="s">
        <v>84</v>
      </c>
      <c r="G4" s="491" t="s">
        <v>4</v>
      </c>
      <c r="H4" s="489" t="s">
        <v>5</v>
      </c>
      <c r="I4" s="481" t="s">
        <v>6</v>
      </c>
      <c r="J4" s="482"/>
      <c r="K4" s="498" t="s">
        <v>83</v>
      </c>
      <c r="L4" s="488"/>
      <c r="M4" s="499" t="s">
        <v>84</v>
      </c>
      <c r="N4" s="498" t="s">
        <v>83</v>
      </c>
      <c r="O4" s="488"/>
      <c r="P4" s="501" t="s">
        <v>84</v>
      </c>
    </row>
    <row r="5" spans="2:16" ht="26.4" x14ac:dyDescent="0.25">
      <c r="B5" s="484"/>
      <c r="C5" s="486"/>
      <c r="D5" s="330" t="s">
        <v>7</v>
      </c>
      <c r="E5" s="330" t="s">
        <v>8</v>
      </c>
      <c r="F5" s="490"/>
      <c r="G5" s="405"/>
      <c r="H5" s="490"/>
      <c r="I5" s="346" t="s">
        <v>10</v>
      </c>
      <c r="J5" s="331" t="s">
        <v>9</v>
      </c>
      <c r="K5" s="351" t="s">
        <v>7</v>
      </c>
      <c r="L5" s="330" t="s">
        <v>8</v>
      </c>
      <c r="M5" s="500"/>
      <c r="N5" s="351" t="s">
        <v>7</v>
      </c>
      <c r="O5" s="330" t="s">
        <v>8</v>
      </c>
      <c r="P5" s="502"/>
    </row>
    <row r="6" spans="2:16" x14ac:dyDescent="0.25">
      <c r="B6" s="36" t="s">
        <v>85</v>
      </c>
      <c r="C6" s="58" t="s">
        <v>86</v>
      </c>
      <c r="D6" s="3">
        <v>0</v>
      </c>
      <c r="E6" s="3">
        <v>4.8369999999999997</v>
      </c>
      <c r="F6" s="3">
        <f t="shared" ref="F6:F12" si="0">E6-D6</f>
        <v>4.8369999999999997</v>
      </c>
      <c r="G6" s="36" t="s">
        <v>14</v>
      </c>
      <c r="H6" s="4">
        <v>1991</v>
      </c>
      <c r="I6" s="4" t="s">
        <v>18</v>
      </c>
      <c r="J6" s="347" t="s">
        <v>18</v>
      </c>
      <c r="K6" s="352">
        <v>0</v>
      </c>
      <c r="L6" s="328">
        <v>2.6</v>
      </c>
      <c r="M6" s="358">
        <f>L6-K6</f>
        <v>2.6</v>
      </c>
      <c r="N6" s="363">
        <f>L6</f>
        <v>2.6</v>
      </c>
      <c r="O6" s="332">
        <f>E6</f>
        <v>4.8369999999999997</v>
      </c>
      <c r="P6" s="353">
        <f>O6-N6</f>
        <v>2.2369999999999997</v>
      </c>
    </row>
    <row r="7" spans="2:16" x14ac:dyDescent="0.25">
      <c r="B7" s="36" t="s">
        <v>87</v>
      </c>
      <c r="C7" s="58" t="s">
        <v>88</v>
      </c>
      <c r="D7" s="3">
        <v>0</v>
      </c>
      <c r="E7" s="3">
        <v>2.657</v>
      </c>
      <c r="F7" s="3">
        <f t="shared" si="0"/>
        <v>2.657</v>
      </c>
      <c r="G7" s="36" t="s">
        <v>14</v>
      </c>
      <c r="H7" s="4">
        <v>992</v>
      </c>
      <c r="I7" s="4" t="s">
        <v>15</v>
      </c>
      <c r="J7" s="347" t="s">
        <v>15</v>
      </c>
      <c r="K7" s="352">
        <v>0</v>
      </c>
      <c r="L7" s="328">
        <v>2.657</v>
      </c>
      <c r="M7" s="358">
        <f t="shared" ref="M7:M69" si="1">L7-K7</f>
        <v>2.657</v>
      </c>
      <c r="N7" s="363">
        <f t="shared" ref="N7:N69" si="2">L7</f>
        <v>2.657</v>
      </c>
      <c r="O7" s="332">
        <f t="shared" ref="O7:O69" si="3">E7</f>
        <v>2.657</v>
      </c>
      <c r="P7" s="353">
        <f t="shared" ref="P7:P69" si="4">O7-N7</f>
        <v>0</v>
      </c>
    </row>
    <row r="8" spans="2:16" x14ac:dyDescent="0.25">
      <c r="B8" s="333" t="s">
        <v>89</v>
      </c>
      <c r="C8" s="334" t="s">
        <v>90</v>
      </c>
      <c r="D8" s="3">
        <v>0</v>
      </c>
      <c r="E8" s="3">
        <v>4.516</v>
      </c>
      <c r="F8" s="3">
        <f t="shared" si="0"/>
        <v>4.516</v>
      </c>
      <c r="G8" s="36" t="s">
        <v>14</v>
      </c>
      <c r="H8" s="302">
        <v>11614</v>
      </c>
      <c r="I8" s="4" t="s">
        <v>18</v>
      </c>
      <c r="J8" s="347" t="s">
        <v>18</v>
      </c>
      <c r="K8" s="352">
        <v>0</v>
      </c>
      <c r="L8" s="328">
        <v>4.516</v>
      </c>
      <c r="M8" s="358">
        <f t="shared" si="1"/>
        <v>4.516</v>
      </c>
      <c r="N8" s="363">
        <f t="shared" si="2"/>
        <v>4.516</v>
      </c>
      <c r="O8" s="332">
        <f t="shared" si="3"/>
        <v>4.516</v>
      </c>
      <c r="P8" s="353">
        <f t="shared" si="4"/>
        <v>0</v>
      </c>
    </row>
    <row r="9" spans="2:16" x14ac:dyDescent="0.25">
      <c r="B9" s="36" t="s">
        <v>91</v>
      </c>
      <c r="C9" s="58" t="s">
        <v>92</v>
      </c>
      <c r="D9" s="328">
        <v>0</v>
      </c>
      <c r="E9" s="328">
        <v>0.59599999999999997</v>
      </c>
      <c r="F9" s="328">
        <f t="shared" si="0"/>
        <v>0.59599999999999997</v>
      </c>
      <c r="G9" s="36" t="s">
        <v>14</v>
      </c>
      <c r="H9" s="302">
        <v>1677</v>
      </c>
      <c r="I9" s="4" t="s">
        <v>18</v>
      </c>
      <c r="J9" s="347" t="s">
        <v>18</v>
      </c>
      <c r="K9" s="352">
        <v>0</v>
      </c>
      <c r="L9" s="328">
        <v>0.59599999999999997</v>
      </c>
      <c r="M9" s="358">
        <f t="shared" si="1"/>
        <v>0.59599999999999997</v>
      </c>
      <c r="N9" s="363">
        <f t="shared" si="2"/>
        <v>0.59599999999999997</v>
      </c>
      <c r="O9" s="332">
        <f t="shared" si="3"/>
        <v>0.59599999999999997</v>
      </c>
      <c r="P9" s="353">
        <f t="shared" si="4"/>
        <v>0</v>
      </c>
    </row>
    <row r="10" spans="2:16" x14ac:dyDescent="0.25">
      <c r="B10" s="36"/>
      <c r="C10" s="58"/>
      <c r="D10" s="328">
        <v>0.59599999999999997</v>
      </c>
      <c r="E10" s="328">
        <v>1.194</v>
      </c>
      <c r="F10" s="328">
        <f t="shared" si="0"/>
        <v>0.59799999999999998</v>
      </c>
      <c r="G10" s="36" t="s">
        <v>22</v>
      </c>
      <c r="H10" s="302"/>
      <c r="I10" s="4" t="s">
        <v>21</v>
      </c>
      <c r="J10" s="347" t="s">
        <v>21</v>
      </c>
      <c r="K10" s="352">
        <v>0.59599999999999997</v>
      </c>
      <c r="L10" s="328">
        <v>1.194</v>
      </c>
      <c r="M10" s="358">
        <f t="shared" si="1"/>
        <v>0.59799999999999998</v>
      </c>
      <c r="N10" s="363">
        <f t="shared" si="2"/>
        <v>1.194</v>
      </c>
      <c r="O10" s="332">
        <f t="shared" si="3"/>
        <v>1.194</v>
      </c>
      <c r="P10" s="353">
        <f t="shared" si="4"/>
        <v>0</v>
      </c>
    </row>
    <row r="11" spans="2:16" x14ac:dyDescent="0.25">
      <c r="B11" s="36" t="s">
        <v>93</v>
      </c>
      <c r="C11" s="58" t="s">
        <v>94</v>
      </c>
      <c r="D11" s="3">
        <v>0</v>
      </c>
      <c r="E11" s="3">
        <v>0.45800000000000002</v>
      </c>
      <c r="F11" s="3">
        <f t="shared" si="0"/>
        <v>0.45800000000000002</v>
      </c>
      <c r="G11" s="36" t="s">
        <v>14</v>
      </c>
      <c r="H11" s="302">
        <v>7325</v>
      </c>
      <c r="I11" s="4" t="s">
        <v>18</v>
      </c>
      <c r="J11" s="347" t="s">
        <v>18</v>
      </c>
      <c r="K11" s="352">
        <v>0</v>
      </c>
      <c r="L11" s="328">
        <v>0.45800000000000002</v>
      </c>
      <c r="M11" s="358">
        <f t="shared" si="1"/>
        <v>0.45800000000000002</v>
      </c>
      <c r="N11" s="363">
        <f t="shared" si="2"/>
        <v>0.45800000000000002</v>
      </c>
      <c r="O11" s="332">
        <f t="shared" si="3"/>
        <v>0.45800000000000002</v>
      </c>
      <c r="P11" s="353">
        <f t="shared" si="4"/>
        <v>0</v>
      </c>
    </row>
    <row r="12" spans="2:16" ht="26.4" x14ac:dyDescent="0.25">
      <c r="B12" s="36" t="s">
        <v>95</v>
      </c>
      <c r="C12" s="58" t="s">
        <v>96</v>
      </c>
      <c r="D12" s="3">
        <v>0</v>
      </c>
      <c r="E12" s="3">
        <v>0.60399999999999998</v>
      </c>
      <c r="F12" s="3">
        <f t="shared" si="0"/>
        <v>0.60399999999999998</v>
      </c>
      <c r="G12" s="36" t="s">
        <v>97</v>
      </c>
      <c r="H12" s="302">
        <v>132</v>
      </c>
      <c r="I12" s="4" t="s">
        <v>21</v>
      </c>
      <c r="J12" s="347" t="s">
        <v>21</v>
      </c>
      <c r="K12" s="352">
        <v>0</v>
      </c>
      <c r="L12" s="328">
        <v>0.60399999999999998</v>
      </c>
      <c r="M12" s="358">
        <f t="shared" si="1"/>
        <v>0.60399999999999998</v>
      </c>
      <c r="N12" s="363">
        <f t="shared" si="2"/>
        <v>0.60399999999999998</v>
      </c>
      <c r="O12" s="332">
        <f t="shared" si="3"/>
        <v>0.60399999999999998</v>
      </c>
      <c r="P12" s="353">
        <f t="shared" si="4"/>
        <v>0</v>
      </c>
    </row>
    <row r="13" spans="2:16" x14ac:dyDescent="0.25">
      <c r="B13" s="36" t="s">
        <v>98</v>
      </c>
      <c r="C13" s="58" t="s">
        <v>99</v>
      </c>
      <c r="D13" s="3">
        <v>0</v>
      </c>
      <c r="E13" s="3">
        <v>1.98</v>
      </c>
      <c r="F13" s="3">
        <f t="shared" ref="F13:F18" si="5">E13-D13</f>
        <v>1.98</v>
      </c>
      <c r="G13" s="36" t="s">
        <v>14</v>
      </c>
      <c r="H13" s="302">
        <v>1037</v>
      </c>
      <c r="I13" s="4" t="s">
        <v>18</v>
      </c>
      <c r="J13" s="347" t="s">
        <v>18</v>
      </c>
      <c r="K13" s="352">
        <v>0</v>
      </c>
      <c r="L13" s="328">
        <v>1.98</v>
      </c>
      <c r="M13" s="358">
        <f t="shared" si="1"/>
        <v>1.98</v>
      </c>
      <c r="N13" s="363">
        <f t="shared" si="2"/>
        <v>1.98</v>
      </c>
      <c r="O13" s="332">
        <f t="shared" si="3"/>
        <v>1.98</v>
      </c>
      <c r="P13" s="353">
        <f t="shared" si="4"/>
        <v>0</v>
      </c>
    </row>
    <row r="14" spans="2:16" ht="26.4" x14ac:dyDescent="0.25">
      <c r="B14" s="36" t="s">
        <v>100</v>
      </c>
      <c r="C14" s="58" t="s">
        <v>101</v>
      </c>
      <c r="D14" s="3">
        <v>0</v>
      </c>
      <c r="E14" s="3">
        <v>0.40600000000000003</v>
      </c>
      <c r="F14" s="3">
        <f t="shared" si="5"/>
        <v>0.40600000000000003</v>
      </c>
      <c r="G14" s="36" t="s">
        <v>97</v>
      </c>
      <c r="H14" s="302">
        <v>263</v>
      </c>
      <c r="I14" s="4" t="s">
        <v>21</v>
      </c>
      <c r="J14" s="347" t="s">
        <v>21</v>
      </c>
      <c r="K14" s="352">
        <v>0</v>
      </c>
      <c r="L14" s="328">
        <v>0.40600000000000003</v>
      </c>
      <c r="M14" s="358">
        <f t="shared" si="1"/>
        <v>0.40600000000000003</v>
      </c>
      <c r="N14" s="363">
        <f t="shared" si="2"/>
        <v>0.40600000000000003</v>
      </c>
      <c r="O14" s="332">
        <f t="shared" si="3"/>
        <v>0.40600000000000003</v>
      </c>
      <c r="P14" s="353">
        <f t="shared" si="4"/>
        <v>0</v>
      </c>
    </row>
    <row r="15" spans="2:16" x14ac:dyDescent="0.25">
      <c r="B15" s="36" t="s">
        <v>102</v>
      </c>
      <c r="C15" s="58" t="s">
        <v>103</v>
      </c>
      <c r="D15" s="3">
        <v>0</v>
      </c>
      <c r="E15" s="3">
        <v>0.76</v>
      </c>
      <c r="F15" s="3">
        <f t="shared" si="5"/>
        <v>0.76</v>
      </c>
      <c r="G15" s="36" t="s">
        <v>22</v>
      </c>
      <c r="H15" s="302">
        <v>591</v>
      </c>
      <c r="I15" s="4" t="s">
        <v>15</v>
      </c>
      <c r="J15" s="347" t="s">
        <v>15</v>
      </c>
      <c r="K15" s="352">
        <v>0</v>
      </c>
      <c r="L15" s="328">
        <v>0.76</v>
      </c>
      <c r="M15" s="358">
        <f t="shared" si="1"/>
        <v>0.76</v>
      </c>
      <c r="N15" s="363">
        <f t="shared" si="2"/>
        <v>0.76</v>
      </c>
      <c r="O15" s="332">
        <f t="shared" si="3"/>
        <v>0.76</v>
      </c>
      <c r="P15" s="353">
        <f t="shared" si="4"/>
        <v>0</v>
      </c>
    </row>
    <row r="16" spans="2:16" x14ac:dyDescent="0.25">
      <c r="B16" s="36" t="s">
        <v>104</v>
      </c>
      <c r="C16" s="58" t="s">
        <v>105</v>
      </c>
      <c r="D16" s="3">
        <v>0</v>
      </c>
      <c r="E16" s="3">
        <v>0.34</v>
      </c>
      <c r="F16" s="3">
        <f t="shared" si="5"/>
        <v>0.34</v>
      </c>
      <c r="G16" s="36" t="s">
        <v>22</v>
      </c>
      <c r="H16" s="302">
        <v>128</v>
      </c>
      <c r="I16" s="4" t="s">
        <v>21</v>
      </c>
      <c r="J16" s="347" t="s">
        <v>21</v>
      </c>
      <c r="K16" s="352">
        <v>0</v>
      </c>
      <c r="L16" s="328">
        <v>0.34</v>
      </c>
      <c r="M16" s="358">
        <f t="shared" si="1"/>
        <v>0.34</v>
      </c>
      <c r="N16" s="363">
        <f t="shared" si="2"/>
        <v>0.34</v>
      </c>
      <c r="O16" s="332">
        <f t="shared" si="3"/>
        <v>0.34</v>
      </c>
      <c r="P16" s="353">
        <f t="shared" si="4"/>
        <v>0</v>
      </c>
    </row>
    <row r="17" spans="2:16" x14ac:dyDescent="0.25">
      <c r="B17" s="36" t="s">
        <v>106</v>
      </c>
      <c r="C17" s="58" t="s">
        <v>107</v>
      </c>
      <c r="D17" s="3">
        <v>0</v>
      </c>
      <c r="E17" s="3">
        <v>0.3</v>
      </c>
      <c r="F17" s="3">
        <f t="shared" si="5"/>
        <v>0.3</v>
      </c>
      <c r="G17" s="36" t="s">
        <v>14</v>
      </c>
      <c r="H17" s="302">
        <v>252</v>
      </c>
      <c r="I17" s="4" t="s">
        <v>21</v>
      </c>
      <c r="J17" s="347" t="s">
        <v>21</v>
      </c>
      <c r="K17" s="352">
        <v>0</v>
      </c>
      <c r="L17" s="328">
        <v>0.3</v>
      </c>
      <c r="M17" s="358">
        <f t="shared" si="1"/>
        <v>0.3</v>
      </c>
      <c r="N17" s="363">
        <f t="shared" si="2"/>
        <v>0.3</v>
      </c>
      <c r="O17" s="332">
        <f t="shared" si="3"/>
        <v>0.3</v>
      </c>
      <c r="P17" s="353">
        <f t="shared" si="4"/>
        <v>0</v>
      </c>
    </row>
    <row r="18" spans="2:16" x14ac:dyDescent="0.25">
      <c r="B18" s="36" t="s">
        <v>108</v>
      </c>
      <c r="C18" s="58" t="s">
        <v>109</v>
      </c>
      <c r="D18" s="3">
        <v>0</v>
      </c>
      <c r="E18" s="3">
        <v>0.28499999999999998</v>
      </c>
      <c r="F18" s="3">
        <f t="shared" si="5"/>
        <v>0.28499999999999998</v>
      </c>
      <c r="G18" s="36" t="s">
        <v>50</v>
      </c>
      <c r="H18" s="302">
        <v>123</v>
      </c>
      <c r="I18" s="4" t="s">
        <v>21</v>
      </c>
      <c r="J18" s="347" t="s">
        <v>21</v>
      </c>
      <c r="K18" s="352">
        <v>0</v>
      </c>
      <c r="L18" s="328">
        <v>0.28499999999999998</v>
      </c>
      <c r="M18" s="358">
        <f t="shared" si="1"/>
        <v>0.28499999999999998</v>
      </c>
      <c r="N18" s="363">
        <f t="shared" si="2"/>
        <v>0.28499999999999998</v>
      </c>
      <c r="O18" s="332">
        <f t="shared" si="3"/>
        <v>0.28499999999999998</v>
      </c>
      <c r="P18" s="353">
        <f t="shared" si="4"/>
        <v>0</v>
      </c>
    </row>
    <row r="19" spans="2:16" x14ac:dyDescent="0.25">
      <c r="B19" s="36" t="s">
        <v>110</v>
      </c>
      <c r="C19" s="58" t="s">
        <v>111</v>
      </c>
      <c r="D19" s="3">
        <v>0</v>
      </c>
      <c r="E19" s="3">
        <v>0.28199999999999997</v>
      </c>
      <c r="F19" s="3">
        <f t="shared" ref="F19:F24" si="6">E19-D19</f>
        <v>0.28199999999999997</v>
      </c>
      <c r="G19" s="36" t="s">
        <v>14</v>
      </c>
      <c r="H19" s="302">
        <v>745</v>
      </c>
      <c r="I19" s="4" t="s">
        <v>15</v>
      </c>
      <c r="J19" s="347" t="s">
        <v>15</v>
      </c>
      <c r="K19" s="352">
        <v>0</v>
      </c>
      <c r="L19" s="328">
        <v>0.28199999999999997</v>
      </c>
      <c r="M19" s="358">
        <f t="shared" si="1"/>
        <v>0.28199999999999997</v>
      </c>
      <c r="N19" s="363">
        <f t="shared" si="2"/>
        <v>0.28199999999999997</v>
      </c>
      <c r="O19" s="332">
        <f t="shared" si="3"/>
        <v>0.28199999999999997</v>
      </c>
      <c r="P19" s="353">
        <f t="shared" si="4"/>
        <v>0</v>
      </c>
    </row>
    <row r="20" spans="2:16" x14ac:dyDescent="0.25">
      <c r="B20" s="453" t="s">
        <v>112</v>
      </c>
      <c r="C20" s="454" t="s">
        <v>113</v>
      </c>
      <c r="D20" s="3">
        <v>0</v>
      </c>
      <c r="E20" s="3">
        <v>0.48</v>
      </c>
      <c r="F20" s="3">
        <f t="shared" si="6"/>
        <v>0.48</v>
      </c>
      <c r="G20" s="36" t="s">
        <v>14</v>
      </c>
      <c r="H20" s="4">
        <v>997</v>
      </c>
      <c r="I20" s="4" t="s">
        <v>15</v>
      </c>
      <c r="J20" s="347" t="s">
        <v>15</v>
      </c>
      <c r="K20" s="352">
        <v>0</v>
      </c>
      <c r="L20" s="328">
        <v>0.48</v>
      </c>
      <c r="M20" s="358">
        <f t="shared" si="1"/>
        <v>0.48</v>
      </c>
      <c r="N20" s="363">
        <f t="shared" si="2"/>
        <v>0.48</v>
      </c>
      <c r="O20" s="332">
        <f t="shared" si="3"/>
        <v>0.48</v>
      </c>
      <c r="P20" s="353">
        <f t="shared" si="4"/>
        <v>0</v>
      </c>
    </row>
    <row r="21" spans="2:16" x14ac:dyDescent="0.25">
      <c r="B21" s="453"/>
      <c r="C21" s="454"/>
      <c r="D21" s="3">
        <v>0.48</v>
      </c>
      <c r="E21" s="3">
        <v>0.80600000000000005</v>
      </c>
      <c r="F21" s="3">
        <f t="shared" si="6"/>
        <v>0.32600000000000007</v>
      </c>
      <c r="G21" s="36" t="s">
        <v>22</v>
      </c>
      <c r="H21" s="4">
        <v>1179</v>
      </c>
      <c r="I21" s="4" t="s">
        <v>51</v>
      </c>
      <c r="J21" s="347" t="s">
        <v>51</v>
      </c>
      <c r="K21" s="352">
        <v>0.48</v>
      </c>
      <c r="L21" s="328">
        <v>0.80600000000000005</v>
      </c>
      <c r="M21" s="358">
        <f t="shared" si="1"/>
        <v>0.32600000000000007</v>
      </c>
      <c r="N21" s="363">
        <f t="shared" si="2"/>
        <v>0.80600000000000005</v>
      </c>
      <c r="O21" s="332">
        <f t="shared" si="3"/>
        <v>0.80600000000000005</v>
      </c>
      <c r="P21" s="353">
        <f t="shared" si="4"/>
        <v>0</v>
      </c>
    </row>
    <row r="22" spans="2:16" x14ac:dyDescent="0.25">
      <c r="B22" s="453" t="s">
        <v>114</v>
      </c>
      <c r="C22" s="454" t="s">
        <v>115</v>
      </c>
      <c r="D22" s="3">
        <v>0</v>
      </c>
      <c r="E22" s="3">
        <v>0.54700000000000004</v>
      </c>
      <c r="F22" s="3">
        <f t="shared" si="6"/>
        <v>0.54700000000000004</v>
      </c>
      <c r="G22" s="36" t="s">
        <v>14</v>
      </c>
      <c r="H22" s="4">
        <v>50</v>
      </c>
      <c r="I22" s="4" t="s">
        <v>51</v>
      </c>
      <c r="J22" s="347" t="s">
        <v>51</v>
      </c>
      <c r="K22" s="352">
        <v>0</v>
      </c>
      <c r="L22" s="328">
        <v>0.54700000000000004</v>
      </c>
      <c r="M22" s="358">
        <f t="shared" si="1"/>
        <v>0.54700000000000004</v>
      </c>
      <c r="N22" s="363">
        <f t="shared" si="2"/>
        <v>0.54700000000000004</v>
      </c>
      <c r="O22" s="332">
        <f t="shared" si="3"/>
        <v>0.54700000000000004</v>
      </c>
      <c r="P22" s="353">
        <f t="shared" si="4"/>
        <v>0</v>
      </c>
    </row>
    <row r="23" spans="2:16" x14ac:dyDescent="0.25">
      <c r="B23" s="453"/>
      <c r="C23" s="454"/>
      <c r="D23" s="3">
        <v>0.54700000000000004</v>
      </c>
      <c r="E23" s="3">
        <v>0.82299999999999995</v>
      </c>
      <c r="F23" s="3">
        <f t="shared" si="6"/>
        <v>0.27599999999999991</v>
      </c>
      <c r="G23" s="36" t="s">
        <v>22</v>
      </c>
      <c r="H23" s="4">
        <v>464</v>
      </c>
      <c r="I23" s="4" t="s">
        <v>21</v>
      </c>
      <c r="J23" s="348"/>
      <c r="K23" s="352">
        <v>0.54700000000000004</v>
      </c>
      <c r="L23" s="328">
        <v>0.82299999999999995</v>
      </c>
      <c r="M23" s="358">
        <f t="shared" si="1"/>
        <v>0.27599999999999991</v>
      </c>
      <c r="N23" s="363">
        <f t="shared" si="2"/>
        <v>0.82299999999999995</v>
      </c>
      <c r="O23" s="332">
        <f t="shared" si="3"/>
        <v>0.82299999999999995</v>
      </c>
      <c r="P23" s="353">
        <f t="shared" si="4"/>
        <v>0</v>
      </c>
    </row>
    <row r="24" spans="2:16" x14ac:dyDescent="0.25">
      <c r="B24" s="36" t="s">
        <v>116</v>
      </c>
      <c r="C24" s="58" t="s">
        <v>117</v>
      </c>
      <c r="D24" s="3">
        <v>0</v>
      </c>
      <c r="E24" s="3">
        <v>1.21</v>
      </c>
      <c r="F24" s="3">
        <f t="shared" si="6"/>
        <v>1.21</v>
      </c>
      <c r="G24" s="36" t="s">
        <v>14</v>
      </c>
      <c r="H24" s="4">
        <v>6661</v>
      </c>
      <c r="I24" s="4" t="s">
        <v>18</v>
      </c>
      <c r="J24" s="347" t="s">
        <v>18</v>
      </c>
      <c r="K24" s="352">
        <v>0</v>
      </c>
      <c r="L24" s="328">
        <v>0.5</v>
      </c>
      <c r="M24" s="358">
        <f t="shared" si="1"/>
        <v>0.5</v>
      </c>
      <c r="N24" s="363">
        <f t="shared" si="2"/>
        <v>0.5</v>
      </c>
      <c r="O24" s="332">
        <f t="shared" si="3"/>
        <v>1.21</v>
      </c>
      <c r="P24" s="353">
        <f t="shared" si="4"/>
        <v>0.71</v>
      </c>
    </row>
    <row r="25" spans="2:16" x14ac:dyDescent="0.25">
      <c r="B25" s="453" t="s">
        <v>118</v>
      </c>
      <c r="C25" s="335" t="s">
        <v>119</v>
      </c>
      <c r="D25" s="275"/>
      <c r="E25" s="275"/>
      <c r="F25" s="275"/>
      <c r="G25" s="8"/>
      <c r="H25" s="4">
        <v>453</v>
      </c>
      <c r="I25" s="4"/>
      <c r="J25" s="347"/>
      <c r="K25" s="354"/>
      <c r="L25" s="8"/>
      <c r="M25" s="358">
        <f t="shared" si="1"/>
        <v>0</v>
      </c>
      <c r="N25" s="363">
        <f t="shared" si="2"/>
        <v>0</v>
      </c>
      <c r="O25" s="332">
        <f t="shared" si="3"/>
        <v>0</v>
      </c>
      <c r="P25" s="353">
        <f t="shared" si="4"/>
        <v>0</v>
      </c>
    </row>
    <row r="26" spans="2:16" x14ac:dyDescent="0.25">
      <c r="B26" s="453"/>
      <c r="C26" s="58" t="s">
        <v>357</v>
      </c>
      <c r="D26" s="336">
        <v>0</v>
      </c>
      <c r="E26" s="336">
        <v>0.12</v>
      </c>
      <c r="F26" s="336">
        <f>E26-D26</f>
        <v>0.12</v>
      </c>
      <c r="G26" s="36" t="s">
        <v>14</v>
      </c>
      <c r="H26" s="4">
        <v>1059</v>
      </c>
      <c r="I26" s="4" t="s">
        <v>18</v>
      </c>
      <c r="J26" s="347" t="s">
        <v>18</v>
      </c>
      <c r="K26" s="355">
        <v>0</v>
      </c>
      <c r="L26" s="336">
        <v>0.12</v>
      </c>
      <c r="M26" s="358">
        <f t="shared" si="1"/>
        <v>0.12</v>
      </c>
      <c r="N26" s="363">
        <f t="shared" si="2"/>
        <v>0.12</v>
      </c>
      <c r="O26" s="332">
        <f t="shared" si="3"/>
        <v>0.12</v>
      </c>
      <c r="P26" s="353">
        <f t="shared" si="4"/>
        <v>0</v>
      </c>
    </row>
    <row r="27" spans="2:16" x14ac:dyDescent="0.25">
      <c r="B27" s="453"/>
      <c r="C27" s="58" t="s">
        <v>358</v>
      </c>
      <c r="D27" s="336">
        <v>0.12</v>
      </c>
      <c r="E27" s="336">
        <v>2.33</v>
      </c>
      <c r="F27" s="336">
        <f>E27-D27</f>
        <v>2.21</v>
      </c>
      <c r="G27" s="36" t="s">
        <v>14</v>
      </c>
      <c r="H27" s="4">
        <v>351</v>
      </c>
      <c r="I27" s="4" t="s">
        <v>21</v>
      </c>
      <c r="J27" s="347" t="s">
        <v>21</v>
      </c>
      <c r="K27" s="355">
        <v>0.12</v>
      </c>
      <c r="L27" s="336">
        <v>2.33</v>
      </c>
      <c r="M27" s="358">
        <f t="shared" si="1"/>
        <v>2.21</v>
      </c>
      <c r="N27" s="363">
        <f t="shared" si="2"/>
        <v>2.33</v>
      </c>
      <c r="O27" s="332">
        <f t="shared" si="3"/>
        <v>2.33</v>
      </c>
      <c r="P27" s="353">
        <f t="shared" si="4"/>
        <v>0</v>
      </c>
    </row>
    <row r="28" spans="2:16" x14ac:dyDescent="0.25">
      <c r="B28" s="453" t="s">
        <v>120</v>
      </c>
      <c r="C28" s="454" t="s">
        <v>121</v>
      </c>
      <c r="D28" s="336">
        <v>0</v>
      </c>
      <c r="E28" s="336">
        <v>0.105</v>
      </c>
      <c r="F28" s="336">
        <f t="shared" ref="F28:F61" si="7">E28-D28</f>
        <v>0.105</v>
      </c>
      <c r="G28" s="36" t="s">
        <v>14</v>
      </c>
      <c r="H28" s="4">
        <v>105</v>
      </c>
      <c r="I28" s="4" t="s">
        <v>21</v>
      </c>
      <c r="J28" s="347" t="s">
        <v>21</v>
      </c>
      <c r="K28" s="355">
        <v>0</v>
      </c>
      <c r="L28" s="336">
        <v>0.105</v>
      </c>
      <c r="M28" s="358">
        <f t="shared" si="1"/>
        <v>0.105</v>
      </c>
      <c r="N28" s="363">
        <f t="shared" si="2"/>
        <v>0.105</v>
      </c>
      <c r="O28" s="332">
        <f t="shared" si="3"/>
        <v>0.105</v>
      </c>
      <c r="P28" s="353">
        <f t="shared" si="4"/>
        <v>0</v>
      </c>
    </row>
    <row r="29" spans="2:16" x14ac:dyDescent="0.25">
      <c r="B29" s="453"/>
      <c r="C29" s="454"/>
      <c r="D29" s="3">
        <v>0.105</v>
      </c>
      <c r="E29" s="3">
        <v>0.41</v>
      </c>
      <c r="F29" s="3">
        <f t="shared" si="7"/>
        <v>0.30499999999999999</v>
      </c>
      <c r="G29" s="36" t="s">
        <v>14</v>
      </c>
      <c r="H29" s="4">
        <v>53</v>
      </c>
      <c r="I29" s="4" t="s">
        <v>51</v>
      </c>
      <c r="J29" s="347" t="s">
        <v>51</v>
      </c>
      <c r="K29" s="356">
        <v>0.105</v>
      </c>
      <c r="L29" s="3">
        <v>0.41</v>
      </c>
      <c r="M29" s="358">
        <f t="shared" si="1"/>
        <v>0.30499999999999999</v>
      </c>
      <c r="N29" s="363">
        <f t="shared" si="2"/>
        <v>0.41</v>
      </c>
      <c r="O29" s="332">
        <f t="shared" si="3"/>
        <v>0.41</v>
      </c>
      <c r="P29" s="353">
        <f t="shared" si="4"/>
        <v>0</v>
      </c>
    </row>
    <row r="30" spans="2:16" x14ac:dyDescent="0.25">
      <c r="B30" s="453" t="s">
        <v>122</v>
      </c>
      <c r="C30" s="454" t="s">
        <v>123</v>
      </c>
      <c r="D30" s="3">
        <v>0</v>
      </c>
      <c r="E30" s="3">
        <v>0.73</v>
      </c>
      <c r="F30" s="3">
        <f t="shared" si="7"/>
        <v>0.73</v>
      </c>
      <c r="G30" s="36" t="s">
        <v>14</v>
      </c>
      <c r="H30" s="4">
        <v>676</v>
      </c>
      <c r="I30" s="4" t="s">
        <v>15</v>
      </c>
      <c r="J30" s="347" t="s">
        <v>15</v>
      </c>
      <c r="K30" s="352">
        <v>0</v>
      </c>
      <c r="L30" s="328">
        <v>0.73</v>
      </c>
      <c r="M30" s="358">
        <f t="shared" si="1"/>
        <v>0.73</v>
      </c>
      <c r="N30" s="363">
        <f t="shared" si="2"/>
        <v>0.73</v>
      </c>
      <c r="O30" s="332">
        <f t="shared" si="3"/>
        <v>0.73</v>
      </c>
      <c r="P30" s="353">
        <f t="shared" si="4"/>
        <v>0</v>
      </c>
    </row>
    <row r="31" spans="2:16" x14ac:dyDescent="0.25">
      <c r="B31" s="453"/>
      <c r="C31" s="454"/>
      <c r="D31" s="3">
        <v>0.73</v>
      </c>
      <c r="E31" s="3">
        <v>2.33</v>
      </c>
      <c r="F31" s="3">
        <f t="shared" si="7"/>
        <v>1.6</v>
      </c>
      <c r="G31" s="36" t="s">
        <v>22</v>
      </c>
      <c r="H31" s="4">
        <v>659</v>
      </c>
      <c r="I31" s="4" t="s">
        <v>21</v>
      </c>
      <c r="J31" s="347" t="s">
        <v>21</v>
      </c>
      <c r="K31" s="352">
        <v>0.73</v>
      </c>
      <c r="L31" s="328">
        <v>2.33</v>
      </c>
      <c r="M31" s="358">
        <f t="shared" si="1"/>
        <v>1.6</v>
      </c>
      <c r="N31" s="363">
        <f t="shared" si="2"/>
        <v>2.33</v>
      </c>
      <c r="O31" s="332">
        <f t="shared" si="3"/>
        <v>2.33</v>
      </c>
      <c r="P31" s="353">
        <f t="shared" si="4"/>
        <v>0</v>
      </c>
    </row>
    <row r="32" spans="2:16" x14ac:dyDescent="0.25">
      <c r="B32" s="453"/>
      <c r="C32" s="454"/>
      <c r="D32" s="3">
        <v>2.33</v>
      </c>
      <c r="E32" s="3">
        <v>2.7450000000000001</v>
      </c>
      <c r="F32" s="3">
        <f t="shared" si="7"/>
        <v>0.41500000000000004</v>
      </c>
      <c r="G32" s="36" t="s">
        <v>14</v>
      </c>
      <c r="H32" s="4">
        <v>1115</v>
      </c>
      <c r="I32" s="4" t="s">
        <v>18</v>
      </c>
      <c r="J32" s="347" t="s">
        <v>18</v>
      </c>
      <c r="K32" s="352">
        <v>2.33</v>
      </c>
      <c r="L32" s="328">
        <v>2.7450000000000001</v>
      </c>
      <c r="M32" s="358">
        <f t="shared" si="1"/>
        <v>0.41500000000000004</v>
      </c>
      <c r="N32" s="363">
        <f t="shared" si="2"/>
        <v>2.7450000000000001</v>
      </c>
      <c r="O32" s="332">
        <f t="shared" si="3"/>
        <v>2.7450000000000001</v>
      </c>
      <c r="P32" s="353">
        <f t="shared" si="4"/>
        <v>0</v>
      </c>
    </row>
    <row r="33" spans="2:16" x14ac:dyDescent="0.25">
      <c r="B33" s="36" t="s">
        <v>124</v>
      </c>
      <c r="C33" s="58" t="s">
        <v>125</v>
      </c>
      <c r="D33" s="3">
        <v>0</v>
      </c>
      <c r="E33" s="3">
        <v>1.3</v>
      </c>
      <c r="F33" s="3">
        <f t="shared" si="7"/>
        <v>1.3</v>
      </c>
      <c r="G33" s="36" t="s">
        <v>14</v>
      </c>
      <c r="H33" s="4">
        <v>7409</v>
      </c>
      <c r="I33" s="4" t="s">
        <v>18</v>
      </c>
      <c r="J33" s="347" t="s">
        <v>18</v>
      </c>
      <c r="K33" s="352">
        <v>0</v>
      </c>
      <c r="L33" s="328">
        <v>1.3</v>
      </c>
      <c r="M33" s="358">
        <f t="shared" si="1"/>
        <v>1.3</v>
      </c>
      <c r="N33" s="363">
        <f t="shared" si="2"/>
        <v>1.3</v>
      </c>
      <c r="O33" s="332">
        <f t="shared" si="3"/>
        <v>1.3</v>
      </c>
      <c r="P33" s="353">
        <f t="shared" si="4"/>
        <v>0</v>
      </c>
    </row>
    <row r="34" spans="2:16" x14ac:dyDescent="0.25">
      <c r="B34" s="453" t="s">
        <v>126</v>
      </c>
      <c r="C34" s="454" t="s">
        <v>127</v>
      </c>
      <c r="D34" s="3">
        <v>0</v>
      </c>
      <c r="E34" s="3">
        <v>0.17499999999999999</v>
      </c>
      <c r="F34" s="3">
        <f t="shared" si="7"/>
        <v>0.17499999999999999</v>
      </c>
      <c r="G34" s="36" t="s">
        <v>14</v>
      </c>
      <c r="H34" s="4">
        <v>70</v>
      </c>
      <c r="I34" s="4" t="s">
        <v>51</v>
      </c>
      <c r="J34" s="347" t="s">
        <v>51</v>
      </c>
      <c r="K34" s="352">
        <v>0</v>
      </c>
      <c r="L34" s="328">
        <v>0.17499999999999999</v>
      </c>
      <c r="M34" s="359">
        <f t="shared" si="1"/>
        <v>0.17499999999999999</v>
      </c>
      <c r="N34" s="363">
        <f t="shared" si="2"/>
        <v>0.17499999999999999</v>
      </c>
      <c r="O34" s="332">
        <f t="shared" si="3"/>
        <v>0.17499999999999999</v>
      </c>
      <c r="P34" s="353">
        <f t="shared" si="4"/>
        <v>0</v>
      </c>
    </row>
    <row r="35" spans="2:16" x14ac:dyDescent="0.25">
      <c r="B35" s="453"/>
      <c r="C35" s="454"/>
      <c r="D35" s="3">
        <v>0</v>
      </c>
      <c r="E35" s="3">
        <v>0.33</v>
      </c>
      <c r="F35" s="3">
        <f t="shared" si="7"/>
        <v>0.33</v>
      </c>
      <c r="G35" s="36" t="s">
        <v>22</v>
      </c>
      <c r="H35" s="4">
        <v>36</v>
      </c>
      <c r="I35" s="4" t="s">
        <v>51</v>
      </c>
      <c r="J35" s="347" t="s">
        <v>51</v>
      </c>
      <c r="K35" s="352">
        <v>0</v>
      </c>
      <c r="L35" s="328">
        <v>0.33</v>
      </c>
      <c r="M35" s="359">
        <f t="shared" si="1"/>
        <v>0.33</v>
      </c>
      <c r="N35" s="363">
        <f t="shared" si="2"/>
        <v>0.33</v>
      </c>
      <c r="O35" s="332">
        <f t="shared" si="3"/>
        <v>0.33</v>
      </c>
      <c r="P35" s="353">
        <f t="shared" si="4"/>
        <v>0</v>
      </c>
    </row>
    <row r="36" spans="2:16" x14ac:dyDescent="0.25">
      <c r="B36" s="36" t="s">
        <v>128</v>
      </c>
      <c r="C36" s="58" t="s">
        <v>129</v>
      </c>
      <c r="D36" s="3">
        <v>0</v>
      </c>
      <c r="E36" s="3">
        <v>0.21</v>
      </c>
      <c r="F36" s="3">
        <f t="shared" si="7"/>
        <v>0.21</v>
      </c>
      <c r="G36" s="36" t="s">
        <v>14</v>
      </c>
      <c r="H36" s="4">
        <v>82</v>
      </c>
      <c r="I36" s="4" t="s">
        <v>51</v>
      </c>
      <c r="J36" s="347" t="s">
        <v>51</v>
      </c>
      <c r="K36" s="352">
        <v>0</v>
      </c>
      <c r="L36" s="328">
        <v>0.21</v>
      </c>
      <c r="M36" s="359">
        <f t="shared" si="1"/>
        <v>0.21</v>
      </c>
      <c r="N36" s="363">
        <f t="shared" si="2"/>
        <v>0.21</v>
      </c>
      <c r="O36" s="332">
        <f t="shared" si="3"/>
        <v>0.21</v>
      </c>
      <c r="P36" s="353">
        <f t="shared" si="4"/>
        <v>0</v>
      </c>
    </row>
    <row r="37" spans="2:16" x14ac:dyDescent="0.25">
      <c r="B37" s="36" t="s">
        <v>130</v>
      </c>
      <c r="C37" s="58" t="s">
        <v>131</v>
      </c>
      <c r="D37" s="3">
        <v>0</v>
      </c>
      <c r="E37" s="3">
        <v>0.28000000000000003</v>
      </c>
      <c r="F37" s="3">
        <f t="shared" si="7"/>
        <v>0.28000000000000003</v>
      </c>
      <c r="G37" s="36" t="s">
        <v>14</v>
      </c>
      <c r="H37" s="4">
        <v>53</v>
      </c>
      <c r="I37" s="4" t="s">
        <v>51</v>
      </c>
      <c r="J37" s="347" t="s">
        <v>51</v>
      </c>
      <c r="K37" s="352">
        <v>0</v>
      </c>
      <c r="L37" s="328">
        <v>0.28000000000000003</v>
      </c>
      <c r="M37" s="359">
        <f t="shared" si="1"/>
        <v>0.28000000000000003</v>
      </c>
      <c r="N37" s="363">
        <f t="shared" si="2"/>
        <v>0.28000000000000003</v>
      </c>
      <c r="O37" s="332">
        <f t="shared" si="3"/>
        <v>0.28000000000000003</v>
      </c>
      <c r="P37" s="353">
        <f t="shared" si="4"/>
        <v>0</v>
      </c>
    </row>
    <row r="38" spans="2:16" x14ac:dyDescent="0.25">
      <c r="B38" s="36" t="s">
        <v>132</v>
      </c>
      <c r="C38" s="58" t="s">
        <v>133</v>
      </c>
      <c r="D38" s="3">
        <v>0</v>
      </c>
      <c r="E38" s="3">
        <v>0.35</v>
      </c>
      <c r="F38" s="3">
        <f t="shared" si="7"/>
        <v>0.35</v>
      </c>
      <c r="G38" s="36" t="s">
        <v>14</v>
      </c>
      <c r="H38" s="4">
        <v>38</v>
      </c>
      <c r="I38" s="4" t="s">
        <v>51</v>
      </c>
      <c r="J38" s="347" t="s">
        <v>51</v>
      </c>
      <c r="K38" s="352">
        <v>0</v>
      </c>
      <c r="L38" s="328">
        <v>0.35</v>
      </c>
      <c r="M38" s="359">
        <f t="shared" si="1"/>
        <v>0.35</v>
      </c>
      <c r="N38" s="363">
        <f t="shared" si="2"/>
        <v>0.35</v>
      </c>
      <c r="O38" s="332">
        <f t="shared" si="3"/>
        <v>0.35</v>
      </c>
      <c r="P38" s="353">
        <f t="shared" si="4"/>
        <v>0</v>
      </c>
    </row>
    <row r="39" spans="2:16" x14ac:dyDescent="0.25">
      <c r="B39" s="36" t="s">
        <v>134</v>
      </c>
      <c r="C39" s="58" t="s">
        <v>135</v>
      </c>
      <c r="D39" s="3">
        <v>0</v>
      </c>
      <c r="E39" s="3">
        <v>0.36299999999999999</v>
      </c>
      <c r="F39" s="3">
        <f t="shared" si="7"/>
        <v>0.36299999999999999</v>
      </c>
      <c r="G39" s="36" t="s">
        <v>14</v>
      </c>
      <c r="H39" s="4">
        <v>70</v>
      </c>
      <c r="I39" s="4" t="s">
        <v>51</v>
      </c>
      <c r="J39" s="347" t="s">
        <v>51</v>
      </c>
      <c r="K39" s="352">
        <v>0</v>
      </c>
      <c r="L39" s="328">
        <v>0.36299999999999999</v>
      </c>
      <c r="M39" s="359">
        <f t="shared" si="1"/>
        <v>0.36299999999999999</v>
      </c>
      <c r="N39" s="363">
        <f t="shared" si="2"/>
        <v>0.36299999999999999</v>
      </c>
      <c r="O39" s="332">
        <f t="shared" si="3"/>
        <v>0.36299999999999999</v>
      </c>
      <c r="P39" s="353">
        <f t="shared" si="4"/>
        <v>0</v>
      </c>
    </row>
    <row r="40" spans="2:16" x14ac:dyDescent="0.25">
      <c r="B40" s="453" t="s">
        <v>136</v>
      </c>
      <c r="C40" s="454" t="s">
        <v>137</v>
      </c>
      <c r="D40" s="3">
        <v>0</v>
      </c>
      <c r="E40" s="3">
        <v>0.34</v>
      </c>
      <c r="F40" s="3">
        <f t="shared" si="7"/>
        <v>0.34</v>
      </c>
      <c r="G40" s="36" t="s">
        <v>14</v>
      </c>
      <c r="H40" s="4">
        <v>714</v>
      </c>
      <c r="I40" s="4" t="s">
        <v>15</v>
      </c>
      <c r="J40" s="347" t="s">
        <v>15</v>
      </c>
      <c r="K40" s="352">
        <v>0</v>
      </c>
      <c r="L40" s="328">
        <v>0.34</v>
      </c>
      <c r="M40" s="359">
        <f t="shared" si="1"/>
        <v>0.34</v>
      </c>
      <c r="N40" s="363">
        <f t="shared" si="2"/>
        <v>0.34</v>
      </c>
      <c r="O40" s="332">
        <f t="shared" si="3"/>
        <v>0.34</v>
      </c>
      <c r="P40" s="353">
        <f t="shared" si="4"/>
        <v>0</v>
      </c>
    </row>
    <row r="41" spans="2:16" x14ac:dyDescent="0.25">
      <c r="B41" s="453"/>
      <c r="C41" s="454"/>
      <c r="D41" s="3">
        <v>0.34</v>
      </c>
      <c r="E41" s="3">
        <v>0.40500000000000003</v>
      </c>
      <c r="F41" s="3">
        <f t="shared" si="7"/>
        <v>6.5000000000000002E-2</v>
      </c>
      <c r="G41" s="36" t="s">
        <v>50</v>
      </c>
      <c r="H41" s="4"/>
      <c r="I41" s="4" t="s">
        <v>21</v>
      </c>
      <c r="J41" s="347" t="s">
        <v>21</v>
      </c>
      <c r="K41" s="352">
        <v>0.34</v>
      </c>
      <c r="L41" s="328">
        <v>0.40500000000000003</v>
      </c>
      <c r="M41" s="359">
        <f t="shared" si="1"/>
        <v>6.5000000000000002E-2</v>
      </c>
      <c r="N41" s="363">
        <f t="shared" si="2"/>
        <v>0.40500000000000003</v>
      </c>
      <c r="O41" s="332">
        <f t="shared" si="3"/>
        <v>0.40500000000000003</v>
      </c>
      <c r="P41" s="353">
        <f t="shared" si="4"/>
        <v>0</v>
      </c>
    </row>
    <row r="42" spans="2:16" x14ac:dyDescent="0.25">
      <c r="B42" s="453"/>
      <c r="C42" s="454"/>
      <c r="D42" s="3">
        <v>0.40500000000000003</v>
      </c>
      <c r="E42" s="3">
        <v>0.57499999999999996</v>
      </c>
      <c r="F42" s="3">
        <f t="shared" si="7"/>
        <v>0.16999999999999993</v>
      </c>
      <c r="G42" s="36" t="s">
        <v>22</v>
      </c>
      <c r="H42" s="4"/>
      <c r="I42" s="4" t="s">
        <v>21</v>
      </c>
      <c r="J42" s="347" t="s">
        <v>21</v>
      </c>
      <c r="K42" s="352">
        <v>0.40500000000000003</v>
      </c>
      <c r="L42" s="328">
        <v>0.57499999999999996</v>
      </c>
      <c r="M42" s="359">
        <f t="shared" si="1"/>
        <v>0.16999999999999993</v>
      </c>
      <c r="N42" s="363">
        <f t="shared" si="2"/>
        <v>0.57499999999999996</v>
      </c>
      <c r="O42" s="332">
        <f t="shared" si="3"/>
        <v>0.57499999999999996</v>
      </c>
      <c r="P42" s="353">
        <f t="shared" si="4"/>
        <v>0</v>
      </c>
    </row>
    <row r="43" spans="2:16" x14ac:dyDescent="0.25">
      <c r="B43" s="36" t="s">
        <v>138</v>
      </c>
      <c r="C43" s="58" t="s">
        <v>139</v>
      </c>
      <c r="D43" s="3">
        <v>0</v>
      </c>
      <c r="E43" s="3">
        <v>0.57299999999999995</v>
      </c>
      <c r="F43" s="3">
        <f t="shared" si="7"/>
        <v>0.57299999999999995</v>
      </c>
      <c r="G43" s="36" t="s">
        <v>14</v>
      </c>
      <c r="H43" s="4">
        <v>472</v>
      </c>
      <c r="I43" s="4" t="s">
        <v>21</v>
      </c>
      <c r="J43" s="347" t="s">
        <v>21</v>
      </c>
      <c r="K43" s="352">
        <v>0</v>
      </c>
      <c r="L43" s="328">
        <v>0.57299999999999995</v>
      </c>
      <c r="M43" s="359">
        <f t="shared" si="1"/>
        <v>0.57299999999999995</v>
      </c>
      <c r="N43" s="363">
        <f t="shared" si="2"/>
        <v>0.57299999999999995</v>
      </c>
      <c r="O43" s="332">
        <f t="shared" si="3"/>
        <v>0.57299999999999995</v>
      </c>
      <c r="P43" s="353">
        <f t="shared" si="4"/>
        <v>0</v>
      </c>
    </row>
    <row r="44" spans="2:16" x14ac:dyDescent="0.25">
      <c r="B44" s="36" t="s">
        <v>140</v>
      </c>
      <c r="C44" s="58" t="s">
        <v>141</v>
      </c>
      <c r="D44" s="3">
        <v>0</v>
      </c>
      <c r="E44" s="3">
        <v>0.17</v>
      </c>
      <c r="F44" s="3">
        <f t="shared" si="7"/>
        <v>0.17</v>
      </c>
      <c r="G44" s="36" t="s">
        <v>14</v>
      </c>
      <c r="H44" s="302">
        <v>33</v>
      </c>
      <c r="I44" s="4" t="s">
        <v>51</v>
      </c>
      <c r="J44" s="347" t="s">
        <v>51</v>
      </c>
      <c r="K44" s="352">
        <v>0</v>
      </c>
      <c r="L44" s="328">
        <v>0.17</v>
      </c>
      <c r="M44" s="359">
        <f t="shared" si="1"/>
        <v>0.17</v>
      </c>
      <c r="N44" s="363">
        <f t="shared" si="2"/>
        <v>0.17</v>
      </c>
      <c r="O44" s="332">
        <f t="shared" si="3"/>
        <v>0.17</v>
      </c>
      <c r="P44" s="353">
        <f t="shared" si="4"/>
        <v>0</v>
      </c>
    </row>
    <row r="45" spans="2:16" x14ac:dyDescent="0.25">
      <c r="B45" s="453" t="s">
        <v>142</v>
      </c>
      <c r="C45" s="454" t="s">
        <v>143</v>
      </c>
      <c r="D45" s="3">
        <v>0</v>
      </c>
      <c r="E45" s="3">
        <v>0.14000000000000001</v>
      </c>
      <c r="F45" s="3">
        <f t="shared" si="7"/>
        <v>0.14000000000000001</v>
      </c>
      <c r="G45" s="36" t="s">
        <v>14</v>
      </c>
      <c r="H45" s="302">
        <v>37</v>
      </c>
      <c r="I45" s="439" t="s">
        <v>51</v>
      </c>
      <c r="J45" s="492" t="s">
        <v>51</v>
      </c>
      <c r="K45" s="352">
        <v>0</v>
      </c>
      <c r="L45" s="328">
        <v>0.14000000000000001</v>
      </c>
      <c r="M45" s="359">
        <f t="shared" si="1"/>
        <v>0.14000000000000001</v>
      </c>
      <c r="N45" s="363">
        <f t="shared" si="2"/>
        <v>0.14000000000000001</v>
      </c>
      <c r="O45" s="332">
        <f t="shared" si="3"/>
        <v>0.14000000000000001</v>
      </c>
      <c r="P45" s="353">
        <f t="shared" si="4"/>
        <v>0</v>
      </c>
    </row>
    <row r="46" spans="2:16" x14ac:dyDescent="0.25">
      <c r="B46" s="453"/>
      <c r="C46" s="454"/>
      <c r="D46" s="3">
        <v>0.14000000000000001</v>
      </c>
      <c r="E46" s="3">
        <v>0.21</v>
      </c>
      <c r="F46" s="3">
        <f t="shared" si="7"/>
        <v>6.9999999999999979E-2</v>
      </c>
      <c r="G46" s="36" t="s">
        <v>50</v>
      </c>
      <c r="H46" s="4"/>
      <c r="I46" s="439"/>
      <c r="J46" s="492"/>
      <c r="K46" s="352">
        <v>0.14000000000000001</v>
      </c>
      <c r="L46" s="328">
        <v>0.21</v>
      </c>
      <c r="M46" s="359">
        <f t="shared" si="1"/>
        <v>6.9999999999999979E-2</v>
      </c>
      <c r="N46" s="363">
        <f t="shared" si="2"/>
        <v>0.21</v>
      </c>
      <c r="O46" s="332">
        <f t="shared" si="3"/>
        <v>0.21</v>
      </c>
      <c r="P46" s="353">
        <f t="shared" si="4"/>
        <v>0</v>
      </c>
    </row>
    <row r="47" spans="2:16" x14ac:dyDescent="0.25">
      <c r="B47" s="453" t="s">
        <v>144</v>
      </c>
      <c r="C47" s="454" t="s">
        <v>145</v>
      </c>
      <c r="D47" s="3">
        <v>0</v>
      </c>
      <c r="E47" s="3">
        <v>8.3000000000000004E-2</v>
      </c>
      <c r="F47" s="3">
        <f t="shared" si="7"/>
        <v>8.3000000000000004E-2</v>
      </c>
      <c r="G47" s="36" t="s">
        <v>14</v>
      </c>
      <c r="H47" s="439">
        <v>250</v>
      </c>
      <c r="I47" s="439" t="s">
        <v>51</v>
      </c>
      <c r="J47" s="492" t="s">
        <v>51</v>
      </c>
      <c r="K47" s="352">
        <v>0</v>
      </c>
      <c r="L47" s="328">
        <v>8.3000000000000004E-2</v>
      </c>
      <c r="M47" s="359">
        <f t="shared" si="1"/>
        <v>8.3000000000000004E-2</v>
      </c>
      <c r="N47" s="363">
        <f t="shared" si="2"/>
        <v>8.3000000000000004E-2</v>
      </c>
      <c r="O47" s="332">
        <f t="shared" si="3"/>
        <v>8.3000000000000004E-2</v>
      </c>
      <c r="P47" s="353">
        <f t="shared" si="4"/>
        <v>0</v>
      </c>
    </row>
    <row r="48" spans="2:16" ht="26.4" x14ac:dyDescent="0.25">
      <c r="B48" s="453"/>
      <c r="C48" s="454"/>
      <c r="D48" s="3">
        <v>8.3000000000000004E-2</v>
      </c>
      <c r="E48" s="3">
        <v>0.59799999999999998</v>
      </c>
      <c r="F48" s="3">
        <f t="shared" si="7"/>
        <v>0.51500000000000001</v>
      </c>
      <c r="G48" s="36" t="s">
        <v>97</v>
      </c>
      <c r="H48" s="439"/>
      <c r="I48" s="439"/>
      <c r="J48" s="492"/>
      <c r="K48" s="352">
        <v>8.3000000000000004E-2</v>
      </c>
      <c r="L48" s="328">
        <v>0.59799999999999998</v>
      </c>
      <c r="M48" s="359">
        <f t="shared" si="1"/>
        <v>0.51500000000000001</v>
      </c>
      <c r="N48" s="363">
        <f t="shared" si="2"/>
        <v>0.59799999999999998</v>
      </c>
      <c r="O48" s="332">
        <f t="shared" si="3"/>
        <v>0.59799999999999998</v>
      </c>
      <c r="P48" s="353">
        <f t="shared" si="4"/>
        <v>0</v>
      </c>
    </row>
    <row r="49" spans="2:16" x14ac:dyDescent="0.25">
      <c r="B49" s="453" t="s">
        <v>146</v>
      </c>
      <c r="C49" s="335" t="s">
        <v>355</v>
      </c>
      <c r="D49" s="3"/>
      <c r="E49" s="3"/>
      <c r="F49" s="3"/>
      <c r="G49" s="36"/>
      <c r="H49" s="36"/>
      <c r="I49" s="4"/>
      <c r="J49" s="347"/>
      <c r="K49" s="354"/>
      <c r="L49" s="8"/>
      <c r="M49" s="358">
        <f t="shared" si="1"/>
        <v>0</v>
      </c>
      <c r="N49" s="363">
        <f t="shared" si="2"/>
        <v>0</v>
      </c>
      <c r="O49" s="332">
        <f t="shared" si="3"/>
        <v>0</v>
      </c>
      <c r="P49" s="353">
        <f t="shared" si="4"/>
        <v>0</v>
      </c>
    </row>
    <row r="50" spans="2:16" x14ac:dyDescent="0.25">
      <c r="B50" s="453"/>
      <c r="C50" s="58" t="s">
        <v>356</v>
      </c>
      <c r="D50" s="3">
        <v>0</v>
      </c>
      <c r="E50" s="328">
        <v>0.20200000000000001</v>
      </c>
      <c r="F50" s="3">
        <f t="shared" si="7"/>
        <v>0.20200000000000001</v>
      </c>
      <c r="G50" s="36" t="s">
        <v>14</v>
      </c>
      <c r="H50" s="4">
        <v>253</v>
      </c>
      <c r="I50" s="4" t="s">
        <v>15</v>
      </c>
      <c r="J50" s="347" t="s">
        <v>15</v>
      </c>
      <c r="K50" s="356">
        <v>0</v>
      </c>
      <c r="L50" s="328">
        <v>0.20200000000000001</v>
      </c>
      <c r="M50" s="358">
        <f t="shared" si="1"/>
        <v>0.20200000000000001</v>
      </c>
      <c r="N50" s="363">
        <f t="shared" si="2"/>
        <v>0.20200000000000001</v>
      </c>
      <c r="O50" s="332">
        <f t="shared" si="3"/>
        <v>0.20200000000000001</v>
      </c>
      <c r="P50" s="353">
        <f t="shared" si="4"/>
        <v>0</v>
      </c>
    </row>
    <row r="51" spans="2:16" x14ac:dyDescent="0.25">
      <c r="B51" s="453"/>
      <c r="C51" s="338" t="s">
        <v>609</v>
      </c>
      <c r="D51" s="3">
        <v>0.20200000000000001</v>
      </c>
      <c r="E51" s="3">
        <v>1.3520000000000001</v>
      </c>
      <c r="F51" s="3">
        <f t="shared" si="7"/>
        <v>1.1500000000000001</v>
      </c>
      <c r="G51" s="36" t="s">
        <v>14</v>
      </c>
      <c r="H51" s="4">
        <v>8797</v>
      </c>
      <c r="I51" s="4" t="s">
        <v>18</v>
      </c>
      <c r="J51" s="347" t="s">
        <v>18</v>
      </c>
      <c r="K51" s="356">
        <v>0.20200000000000001</v>
      </c>
      <c r="L51" s="3">
        <v>1.3520000000000001</v>
      </c>
      <c r="M51" s="358">
        <f t="shared" si="1"/>
        <v>1.1500000000000001</v>
      </c>
      <c r="N51" s="363">
        <f t="shared" si="2"/>
        <v>1.3520000000000001</v>
      </c>
      <c r="O51" s="332">
        <f t="shared" si="3"/>
        <v>1.3520000000000001</v>
      </c>
      <c r="P51" s="353">
        <f t="shared" si="4"/>
        <v>0</v>
      </c>
    </row>
    <row r="52" spans="2:16" ht="26.4" x14ac:dyDescent="0.25">
      <c r="B52" s="453"/>
      <c r="C52" s="338" t="s">
        <v>610</v>
      </c>
      <c r="D52" s="3">
        <v>1.3520000000000001</v>
      </c>
      <c r="E52" s="3">
        <v>2.5019999999999998</v>
      </c>
      <c r="F52" s="3">
        <f t="shared" si="7"/>
        <v>1.1499999999999997</v>
      </c>
      <c r="G52" s="36" t="s">
        <v>14</v>
      </c>
      <c r="H52" s="4">
        <v>420</v>
      </c>
      <c r="I52" s="4" t="s">
        <v>15</v>
      </c>
      <c r="J52" s="347" t="s">
        <v>15</v>
      </c>
      <c r="K52" s="356">
        <v>1.3520000000000001</v>
      </c>
      <c r="L52" s="3">
        <v>2.5019999999999998</v>
      </c>
      <c r="M52" s="358">
        <f t="shared" si="1"/>
        <v>1.1499999999999997</v>
      </c>
      <c r="N52" s="363">
        <f t="shared" si="2"/>
        <v>2.5019999999999998</v>
      </c>
      <c r="O52" s="332">
        <f t="shared" si="3"/>
        <v>2.5019999999999998</v>
      </c>
      <c r="P52" s="353">
        <f t="shared" si="4"/>
        <v>0</v>
      </c>
    </row>
    <row r="53" spans="2:16" x14ac:dyDescent="0.25">
      <c r="B53" s="36" t="s">
        <v>147</v>
      </c>
      <c r="C53" s="58" t="s">
        <v>148</v>
      </c>
      <c r="D53" s="3">
        <v>0</v>
      </c>
      <c r="E53" s="3">
        <v>2.41</v>
      </c>
      <c r="F53" s="3">
        <f t="shared" si="7"/>
        <v>2.41</v>
      </c>
      <c r="G53" s="36" t="s">
        <v>14</v>
      </c>
      <c r="H53" s="302">
        <v>1237</v>
      </c>
      <c r="I53" s="4" t="s">
        <v>18</v>
      </c>
      <c r="J53" s="347" t="s">
        <v>18</v>
      </c>
      <c r="K53" s="356">
        <v>0</v>
      </c>
      <c r="L53" s="3">
        <v>2.41</v>
      </c>
      <c r="M53" s="358">
        <f t="shared" si="1"/>
        <v>2.41</v>
      </c>
      <c r="N53" s="363">
        <f t="shared" si="2"/>
        <v>2.41</v>
      </c>
      <c r="O53" s="332">
        <f t="shared" si="3"/>
        <v>2.41</v>
      </c>
      <c r="P53" s="353">
        <f t="shared" si="4"/>
        <v>0</v>
      </c>
    </row>
    <row r="54" spans="2:16" x14ac:dyDescent="0.25">
      <c r="B54" s="36" t="s">
        <v>149</v>
      </c>
      <c r="C54" s="58" t="s">
        <v>150</v>
      </c>
      <c r="D54" s="3">
        <v>0</v>
      </c>
      <c r="E54" s="3">
        <v>0.28199999999999997</v>
      </c>
      <c r="F54" s="3">
        <f t="shared" si="7"/>
        <v>0.28199999999999997</v>
      </c>
      <c r="G54" s="36" t="s">
        <v>14</v>
      </c>
      <c r="H54" s="36">
        <v>61</v>
      </c>
      <c r="I54" s="4" t="s">
        <v>51</v>
      </c>
      <c r="J54" s="347" t="s">
        <v>51</v>
      </c>
      <c r="K54" s="352">
        <v>0</v>
      </c>
      <c r="L54" s="328">
        <v>0.28199999999999997</v>
      </c>
      <c r="M54" s="358">
        <f t="shared" si="1"/>
        <v>0.28199999999999997</v>
      </c>
      <c r="N54" s="363">
        <f t="shared" si="2"/>
        <v>0.28199999999999997</v>
      </c>
      <c r="O54" s="332">
        <f t="shared" si="3"/>
        <v>0.28199999999999997</v>
      </c>
      <c r="P54" s="353">
        <f t="shared" si="4"/>
        <v>0</v>
      </c>
    </row>
    <row r="55" spans="2:16" x14ac:dyDescent="0.25">
      <c r="B55" s="36" t="s">
        <v>151</v>
      </c>
      <c r="C55" s="58" t="s">
        <v>152</v>
      </c>
      <c r="D55" s="3">
        <v>0</v>
      </c>
      <c r="E55" s="3">
        <v>0.4</v>
      </c>
      <c r="F55" s="3">
        <f t="shared" si="7"/>
        <v>0.4</v>
      </c>
      <c r="G55" s="36" t="s">
        <v>14</v>
      </c>
      <c r="H55" s="4">
        <v>359</v>
      </c>
      <c r="I55" s="4" t="s">
        <v>21</v>
      </c>
      <c r="J55" s="347" t="s">
        <v>21</v>
      </c>
      <c r="K55" s="352">
        <v>0</v>
      </c>
      <c r="L55" s="328">
        <v>0.4</v>
      </c>
      <c r="M55" s="358">
        <f t="shared" si="1"/>
        <v>0.4</v>
      </c>
      <c r="N55" s="363">
        <f t="shared" si="2"/>
        <v>0.4</v>
      </c>
      <c r="O55" s="332">
        <f t="shared" si="3"/>
        <v>0.4</v>
      </c>
      <c r="P55" s="353">
        <f t="shared" si="4"/>
        <v>0</v>
      </c>
    </row>
    <row r="56" spans="2:16" x14ac:dyDescent="0.25">
      <c r="B56" s="36" t="s">
        <v>153</v>
      </c>
      <c r="C56" s="58" t="s">
        <v>154</v>
      </c>
      <c r="D56" s="3">
        <v>0</v>
      </c>
      <c r="E56" s="3">
        <v>0.22</v>
      </c>
      <c r="F56" s="3">
        <f t="shared" si="7"/>
        <v>0.22</v>
      </c>
      <c r="G56" s="36" t="s">
        <v>14</v>
      </c>
      <c r="H56" s="4">
        <v>231</v>
      </c>
      <c r="I56" s="4" t="s">
        <v>21</v>
      </c>
      <c r="J56" s="347" t="s">
        <v>21</v>
      </c>
      <c r="K56" s="352">
        <v>0</v>
      </c>
      <c r="L56" s="328">
        <v>0.22</v>
      </c>
      <c r="M56" s="358">
        <f t="shared" si="1"/>
        <v>0.22</v>
      </c>
      <c r="N56" s="363">
        <f t="shared" si="2"/>
        <v>0.22</v>
      </c>
      <c r="O56" s="332">
        <f t="shared" si="3"/>
        <v>0.22</v>
      </c>
      <c r="P56" s="353">
        <f t="shared" si="4"/>
        <v>0</v>
      </c>
    </row>
    <row r="57" spans="2:16" x14ac:dyDescent="0.25">
      <c r="B57" s="36" t="s">
        <v>155</v>
      </c>
      <c r="C57" s="58" t="s">
        <v>156</v>
      </c>
      <c r="D57" s="3">
        <v>0</v>
      </c>
      <c r="E57" s="3">
        <v>0.74099999999999999</v>
      </c>
      <c r="F57" s="3">
        <f t="shared" si="7"/>
        <v>0.74099999999999999</v>
      </c>
      <c r="G57" s="36" t="s">
        <v>22</v>
      </c>
      <c r="H57" s="4">
        <v>222</v>
      </c>
      <c r="I57" s="4" t="s">
        <v>21</v>
      </c>
      <c r="J57" s="347" t="s">
        <v>21</v>
      </c>
      <c r="K57" s="352">
        <v>0</v>
      </c>
      <c r="L57" s="328">
        <v>0.74099999999999999</v>
      </c>
      <c r="M57" s="358">
        <f t="shared" si="1"/>
        <v>0.74099999999999999</v>
      </c>
      <c r="N57" s="363">
        <f t="shared" si="2"/>
        <v>0.74099999999999999</v>
      </c>
      <c r="O57" s="332">
        <f t="shared" si="3"/>
        <v>0.74099999999999999</v>
      </c>
      <c r="P57" s="353">
        <f t="shared" si="4"/>
        <v>0</v>
      </c>
    </row>
    <row r="58" spans="2:16" x14ac:dyDescent="0.25">
      <c r="B58" s="36" t="s">
        <v>157</v>
      </c>
      <c r="C58" s="58" t="s">
        <v>158</v>
      </c>
      <c r="D58" s="3">
        <v>0</v>
      </c>
      <c r="E58" s="3">
        <v>0.152</v>
      </c>
      <c r="F58" s="3">
        <f t="shared" si="7"/>
        <v>0.152</v>
      </c>
      <c r="G58" s="36" t="s">
        <v>14</v>
      </c>
      <c r="H58" s="4">
        <v>89</v>
      </c>
      <c r="I58" s="4" t="s">
        <v>51</v>
      </c>
      <c r="J58" s="347" t="s">
        <v>51</v>
      </c>
      <c r="K58" s="352">
        <v>0</v>
      </c>
      <c r="L58" s="328">
        <v>0.152</v>
      </c>
      <c r="M58" s="358">
        <f t="shared" si="1"/>
        <v>0.152</v>
      </c>
      <c r="N58" s="363">
        <f t="shared" si="2"/>
        <v>0.152</v>
      </c>
      <c r="O58" s="332">
        <f t="shared" si="3"/>
        <v>0.152</v>
      </c>
      <c r="P58" s="353">
        <f t="shared" si="4"/>
        <v>0</v>
      </c>
    </row>
    <row r="59" spans="2:16" x14ac:dyDescent="0.25">
      <c r="B59" s="36" t="s">
        <v>159</v>
      </c>
      <c r="C59" s="58" t="s">
        <v>160</v>
      </c>
      <c r="D59" s="3">
        <v>0</v>
      </c>
      <c r="E59" s="3">
        <v>0.34100000000000003</v>
      </c>
      <c r="F59" s="3">
        <f t="shared" si="7"/>
        <v>0.34100000000000003</v>
      </c>
      <c r="G59" s="36" t="s">
        <v>14</v>
      </c>
      <c r="H59" s="4">
        <v>194</v>
      </c>
      <c r="I59" s="4" t="s">
        <v>21</v>
      </c>
      <c r="J59" s="347" t="s">
        <v>21</v>
      </c>
      <c r="K59" s="352">
        <v>0</v>
      </c>
      <c r="L59" s="328">
        <v>0.34100000000000003</v>
      </c>
      <c r="M59" s="358">
        <f t="shared" si="1"/>
        <v>0.34100000000000003</v>
      </c>
      <c r="N59" s="363">
        <f t="shared" si="2"/>
        <v>0.34100000000000003</v>
      </c>
      <c r="O59" s="332">
        <f t="shared" si="3"/>
        <v>0.34100000000000003</v>
      </c>
      <c r="P59" s="353">
        <f t="shared" si="4"/>
        <v>0</v>
      </c>
    </row>
    <row r="60" spans="2:16" x14ac:dyDescent="0.25">
      <c r="B60" s="36" t="s">
        <v>161</v>
      </c>
      <c r="C60" s="58" t="s">
        <v>162</v>
      </c>
      <c r="D60" s="3">
        <v>0</v>
      </c>
      <c r="E60" s="3">
        <v>1.52</v>
      </c>
      <c r="F60" s="3">
        <f t="shared" si="7"/>
        <v>1.52</v>
      </c>
      <c r="G60" s="36" t="s">
        <v>14</v>
      </c>
      <c r="H60" s="4">
        <v>584</v>
      </c>
      <c r="I60" s="4" t="s">
        <v>15</v>
      </c>
      <c r="J60" s="347" t="s">
        <v>15</v>
      </c>
      <c r="K60" s="352">
        <v>0</v>
      </c>
      <c r="L60" s="328">
        <v>1.52</v>
      </c>
      <c r="M60" s="358">
        <f t="shared" si="1"/>
        <v>1.52</v>
      </c>
      <c r="N60" s="363">
        <f t="shared" si="2"/>
        <v>1.52</v>
      </c>
      <c r="O60" s="332">
        <f t="shared" si="3"/>
        <v>1.52</v>
      </c>
      <c r="P60" s="353">
        <f t="shared" si="4"/>
        <v>0</v>
      </c>
    </row>
    <row r="61" spans="2:16" x14ac:dyDescent="0.25">
      <c r="B61" s="36" t="s">
        <v>163</v>
      </c>
      <c r="C61" s="58" t="s">
        <v>164</v>
      </c>
      <c r="D61" s="3">
        <v>0</v>
      </c>
      <c r="E61" s="3">
        <v>0.65</v>
      </c>
      <c r="F61" s="3">
        <f t="shared" si="7"/>
        <v>0.65</v>
      </c>
      <c r="G61" s="36" t="s">
        <v>14</v>
      </c>
      <c r="H61" s="4">
        <v>250</v>
      </c>
      <c r="I61" s="4" t="s">
        <v>21</v>
      </c>
      <c r="J61" s="347" t="s">
        <v>21</v>
      </c>
      <c r="K61" s="352">
        <v>0</v>
      </c>
      <c r="L61" s="328">
        <v>0.65</v>
      </c>
      <c r="M61" s="358">
        <f t="shared" si="1"/>
        <v>0.65</v>
      </c>
      <c r="N61" s="363">
        <f t="shared" si="2"/>
        <v>0.65</v>
      </c>
      <c r="O61" s="332">
        <f t="shared" si="3"/>
        <v>0.65</v>
      </c>
      <c r="P61" s="353">
        <f t="shared" si="4"/>
        <v>0</v>
      </c>
    </row>
    <row r="62" spans="2:16" x14ac:dyDescent="0.25">
      <c r="B62" s="453" t="s">
        <v>165</v>
      </c>
      <c r="C62" s="454" t="s">
        <v>166</v>
      </c>
      <c r="D62" s="3">
        <v>0</v>
      </c>
      <c r="E62" s="3">
        <v>0.155</v>
      </c>
      <c r="F62" s="3">
        <f>E62-D62</f>
        <v>0.155</v>
      </c>
      <c r="G62" s="36" t="s">
        <v>14</v>
      </c>
      <c r="H62" s="4">
        <v>47</v>
      </c>
      <c r="I62" s="439" t="s">
        <v>51</v>
      </c>
      <c r="J62" s="492" t="s">
        <v>51</v>
      </c>
      <c r="K62" s="356">
        <v>0</v>
      </c>
      <c r="L62" s="3">
        <v>0.155</v>
      </c>
      <c r="M62" s="358">
        <f t="shared" si="1"/>
        <v>0.155</v>
      </c>
      <c r="N62" s="363">
        <f t="shared" si="2"/>
        <v>0.155</v>
      </c>
      <c r="O62" s="332">
        <f t="shared" si="3"/>
        <v>0.155</v>
      </c>
      <c r="P62" s="353">
        <f t="shared" si="4"/>
        <v>0</v>
      </c>
    </row>
    <row r="63" spans="2:16" x14ac:dyDescent="0.25">
      <c r="B63" s="453"/>
      <c r="C63" s="454"/>
      <c r="D63" s="3">
        <v>0.155</v>
      </c>
      <c r="E63" s="3">
        <v>0.255</v>
      </c>
      <c r="F63" s="3">
        <f>E63-D63</f>
        <v>0.1</v>
      </c>
      <c r="G63" s="36" t="s">
        <v>14</v>
      </c>
      <c r="H63" s="4">
        <v>0</v>
      </c>
      <c r="I63" s="439"/>
      <c r="J63" s="492"/>
      <c r="K63" s="356">
        <v>0.155</v>
      </c>
      <c r="L63" s="3">
        <v>0.255</v>
      </c>
      <c r="M63" s="358">
        <f t="shared" si="1"/>
        <v>0.1</v>
      </c>
      <c r="N63" s="363">
        <f t="shared" si="2"/>
        <v>0.255</v>
      </c>
      <c r="O63" s="332">
        <f t="shared" si="3"/>
        <v>0.255</v>
      </c>
      <c r="P63" s="353">
        <f t="shared" si="4"/>
        <v>0</v>
      </c>
    </row>
    <row r="64" spans="2:16" x14ac:dyDescent="0.25">
      <c r="B64" s="36" t="s">
        <v>167</v>
      </c>
      <c r="C64" s="58" t="s">
        <v>168</v>
      </c>
      <c r="D64" s="3">
        <v>0</v>
      </c>
      <c r="E64" s="3">
        <v>0.56499999999999995</v>
      </c>
      <c r="F64" s="3">
        <f t="shared" ref="F64:F106" si="8">E64-D64</f>
        <v>0.56499999999999995</v>
      </c>
      <c r="G64" s="36" t="s">
        <v>14</v>
      </c>
      <c r="H64" s="4">
        <v>313</v>
      </c>
      <c r="I64" s="4" t="s">
        <v>21</v>
      </c>
      <c r="J64" s="347" t="s">
        <v>21</v>
      </c>
      <c r="K64" s="352">
        <v>0</v>
      </c>
      <c r="L64" s="328">
        <v>0.56499999999999995</v>
      </c>
      <c r="M64" s="358">
        <f t="shared" si="1"/>
        <v>0.56499999999999995</v>
      </c>
      <c r="N64" s="363">
        <f t="shared" si="2"/>
        <v>0.56499999999999995</v>
      </c>
      <c r="O64" s="332">
        <f t="shared" si="3"/>
        <v>0.56499999999999995</v>
      </c>
      <c r="P64" s="353">
        <f t="shared" si="4"/>
        <v>0</v>
      </c>
    </row>
    <row r="65" spans="2:16" x14ac:dyDescent="0.25">
      <c r="B65" s="453" t="s">
        <v>169</v>
      </c>
      <c r="C65" s="337" t="s">
        <v>354</v>
      </c>
      <c r="D65" s="3"/>
      <c r="E65" s="3"/>
      <c r="F65" s="3"/>
      <c r="G65" s="36" t="s">
        <v>14</v>
      </c>
      <c r="H65" s="4">
        <v>325</v>
      </c>
      <c r="I65" s="4" t="s">
        <v>21</v>
      </c>
      <c r="J65" s="347" t="s">
        <v>21</v>
      </c>
      <c r="K65" s="354"/>
      <c r="L65" s="8"/>
      <c r="M65" s="358">
        <f t="shared" si="1"/>
        <v>0</v>
      </c>
      <c r="N65" s="363">
        <f t="shared" si="2"/>
        <v>0</v>
      </c>
      <c r="O65" s="332">
        <f t="shared" si="3"/>
        <v>0</v>
      </c>
      <c r="P65" s="353">
        <f t="shared" si="4"/>
        <v>0</v>
      </c>
    </row>
    <row r="66" spans="2:16" x14ac:dyDescent="0.25">
      <c r="B66" s="453"/>
      <c r="C66" s="58" t="s">
        <v>353</v>
      </c>
      <c r="D66" s="3"/>
      <c r="E66" s="3"/>
      <c r="F66" s="3">
        <v>0.54</v>
      </c>
      <c r="G66" s="36" t="s">
        <v>14</v>
      </c>
      <c r="H66" s="4"/>
      <c r="I66" s="4"/>
      <c r="J66" s="347"/>
      <c r="K66" s="356"/>
      <c r="L66" s="3"/>
      <c r="M66" s="358">
        <f t="shared" si="1"/>
        <v>0</v>
      </c>
      <c r="N66" s="363">
        <f t="shared" si="2"/>
        <v>0</v>
      </c>
      <c r="O66" s="332">
        <f t="shared" si="3"/>
        <v>0</v>
      </c>
      <c r="P66" s="353">
        <f t="shared" si="4"/>
        <v>0</v>
      </c>
    </row>
    <row r="67" spans="2:16" x14ac:dyDescent="0.25">
      <c r="B67" s="453"/>
      <c r="C67" s="263" t="s">
        <v>352</v>
      </c>
      <c r="D67" s="3"/>
      <c r="E67" s="3"/>
      <c r="F67" s="3">
        <v>0.23</v>
      </c>
      <c r="G67" s="36" t="s">
        <v>14</v>
      </c>
      <c r="H67" s="4"/>
      <c r="I67" s="4"/>
      <c r="J67" s="347"/>
      <c r="K67" s="356"/>
      <c r="L67" s="3"/>
      <c r="M67" s="358">
        <f t="shared" si="1"/>
        <v>0</v>
      </c>
      <c r="N67" s="363">
        <f t="shared" si="2"/>
        <v>0</v>
      </c>
      <c r="O67" s="332">
        <f t="shared" si="3"/>
        <v>0</v>
      </c>
      <c r="P67" s="353">
        <f t="shared" si="4"/>
        <v>0</v>
      </c>
    </row>
    <row r="68" spans="2:16" x14ac:dyDescent="0.25">
      <c r="B68" s="453"/>
      <c r="C68" s="58" t="s">
        <v>350</v>
      </c>
      <c r="D68" s="3">
        <v>0</v>
      </c>
      <c r="E68" s="3">
        <v>0.59</v>
      </c>
      <c r="F68" s="3">
        <f>E68-D68</f>
        <v>0.59</v>
      </c>
      <c r="G68" s="36" t="s">
        <v>14</v>
      </c>
      <c r="H68" s="4">
        <v>96</v>
      </c>
      <c r="I68" s="4" t="s">
        <v>51</v>
      </c>
      <c r="J68" s="347" t="s">
        <v>51</v>
      </c>
      <c r="K68" s="356">
        <v>0</v>
      </c>
      <c r="L68" s="3">
        <v>0.59</v>
      </c>
      <c r="M68" s="358">
        <f t="shared" si="1"/>
        <v>0.59</v>
      </c>
      <c r="N68" s="363">
        <f t="shared" si="2"/>
        <v>0.59</v>
      </c>
      <c r="O68" s="332">
        <f t="shared" si="3"/>
        <v>0.59</v>
      </c>
      <c r="P68" s="353">
        <f t="shared" si="4"/>
        <v>0</v>
      </c>
    </row>
    <row r="69" spans="2:16" x14ac:dyDescent="0.25">
      <c r="B69" s="453"/>
      <c r="C69" s="58" t="s">
        <v>351</v>
      </c>
      <c r="D69" s="8"/>
      <c r="E69" s="8"/>
      <c r="F69" s="8">
        <v>0.14000000000000001</v>
      </c>
      <c r="G69" s="36" t="s">
        <v>14</v>
      </c>
      <c r="H69" s="4"/>
      <c r="I69" s="4"/>
      <c r="J69" s="347"/>
      <c r="K69" s="354"/>
      <c r="L69" s="8"/>
      <c r="M69" s="358">
        <f t="shared" si="1"/>
        <v>0</v>
      </c>
      <c r="N69" s="363">
        <f t="shared" si="2"/>
        <v>0</v>
      </c>
      <c r="O69" s="332">
        <f t="shared" si="3"/>
        <v>0</v>
      </c>
      <c r="P69" s="353">
        <f t="shared" si="4"/>
        <v>0</v>
      </c>
    </row>
    <row r="70" spans="2:16" ht="26.4" x14ac:dyDescent="0.25">
      <c r="B70" s="36" t="s">
        <v>170</v>
      </c>
      <c r="C70" s="58" t="s">
        <v>171</v>
      </c>
      <c r="D70" s="3">
        <v>0</v>
      </c>
      <c r="E70" s="3">
        <v>0.51400000000000001</v>
      </c>
      <c r="F70" s="3">
        <f t="shared" si="8"/>
        <v>0.51400000000000001</v>
      </c>
      <c r="G70" s="36" t="s">
        <v>97</v>
      </c>
      <c r="H70" s="4">
        <v>1161</v>
      </c>
      <c r="I70" s="4" t="s">
        <v>18</v>
      </c>
      <c r="J70" s="347" t="s">
        <v>18</v>
      </c>
      <c r="K70" s="354"/>
      <c r="L70" s="8"/>
      <c r="M70" s="358">
        <f t="shared" ref="M70" si="9">L70-K70</f>
        <v>0</v>
      </c>
      <c r="N70" s="363">
        <f t="shared" ref="N70:N132" si="10">L70</f>
        <v>0</v>
      </c>
      <c r="O70" s="332">
        <f t="shared" ref="O70:O132" si="11">E70</f>
        <v>0.51400000000000001</v>
      </c>
      <c r="P70" s="353">
        <f t="shared" ref="P70:P132" si="12">O70-N70</f>
        <v>0.51400000000000001</v>
      </c>
    </row>
    <row r="71" spans="2:16" x14ac:dyDescent="0.25">
      <c r="B71" s="453" t="s">
        <v>172</v>
      </c>
      <c r="C71" s="338" t="s">
        <v>359</v>
      </c>
      <c r="D71" s="8"/>
      <c r="E71" s="8"/>
      <c r="F71" s="8"/>
      <c r="G71" s="8"/>
      <c r="H71" s="339"/>
      <c r="I71" s="8"/>
      <c r="J71" s="349"/>
      <c r="K71" s="354"/>
      <c r="L71" s="8"/>
      <c r="M71" s="358">
        <f>L71-K71</f>
        <v>0</v>
      </c>
      <c r="N71" s="363">
        <f>L71</f>
        <v>0</v>
      </c>
      <c r="O71" s="332">
        <f t="shared" si="11"/>
        <v>0</v>
      </c>
      <c r="P71" s="353">
        <f t="shared" si="12"/>
        <v>0</v>
      </c>
    </row>
    <row r="72" spans="2:16" x14ac:dyDescent="0.25">
      <c r="B72" s="453"/>
      <c r="C72" s="338" t="s">
        <v>360</v>
      </c>
      <c r="D72" s="3">
        <v>0</v>
      </c>
      <c r="E72" s="3">
        <v>0.65600000000000003</v>
      </c>
      <c r="F72" s="3">
        <f>E72-D72</f>
        <v>0.65600000000000003</v>
      </c>
      <c r="G72" s="36" t="s">
        <v>14</v>
      </c>
      <c r="H72" s="4">
        <v>599</v>
      </c>
      <c r="I72" s="4" t="s">
        <v>15</v>
      </c>
      <c r="J72" s="347" t="s">
        <v>15</v>
      </c>
      <c r="K72" s="356">
        <v>0</v>
      </c>
      <c r="L72" s="3">
        <v>0.65600000000000003</v>
      </c>
      <c r="M72" s="360">
        <f>L72-K72</f>
        <v>0.65600000000000003</v>
      </c>
      <c r="N72" s="363">
        <f>L72</f>
        <v>0.65600000000000003</v>
      </c>
      <c r="O72" s="332">
        <f t="shared" si="11"/>
        <v>0.65600000000000003</v>
      </c>
      <c r="P72" s="353">
        <f t="shared" si="12"/>
        <v>0</v>
      </c>
    </row>
    <row r="73" spans="2:16" x14ac:dyDescent="0.25">
      <c r="B73" s="453"/>
      <c r="C73" s="338" t="s">
        <v>361</v>
      </c>
      <c r="D73" s="3">
        <v>0.65600000000000003</v>
      </c>
      <c r="E73" s="3">
        <v>0.82399999999999995</v>
      </c>
      <c r="F73" s="3">
        <f t="shared" si="8"/>
        <v>0.16799999999999993</v>
      </c>
      <c r="G73" s="36" t="s">
        <v>50</v>
      </c>
      <c r="H73" s="36">
        <v>597</v>
      </c>
      <c r="I73" s="4" t="s">
        <v>21</v>
      </c>
      <c r="J73" s="347" t="s">
        <v>21</v>
      </c>
      <c r="K73" s="356">
        <v>0.65600000000000003</v>
      </c>
      <c r="L73" s="3">
        <v>0.82399999999999995</v>
      </c>
      <c r="M73" s="360">
        <f t="shared" ref="M73:M124" si="13">L73-K73</f>
        <v>0.16799999999999993</v>
      </c>
      <c r="N73" s="363">
        <f>L73</f>
        <v>0.82399999999999995</v>
      </c>
      <c r="O73" s="332">
        <f t="shared" si="11"/>
        <v>0.82399999999999995</v>
      </c>
      <c r="P73" s="353">
        <f t="shared" si="12"/>
        <v>0</v>
      </c>
    </row>
    <row r="74" spans="2:16" x14ac:dyDescent="0.25">
      <c r="B74" s="453"/>
      <c r="C74" s="338" t="s">
        <v>362</v>
      </c>
      <c r="D74" s="3">
        <v>0.82399999999999995</v>
      </c>
      <c r="E74" s="3">
        <v>1.028</v>
      </c>
      <c r="F74" s="3">
        <f t="shared" si="8"/>
        <v>0.20400000000000007</v>
      </c>
      <c r="G74" s="36" t="s">
        <v>22</v>
      </c>
      <c r="H74" s="36">
        <v>417</v>
      </c>
      <c r="I74" s="4" t="s">
        <v>21</v>
      </c>
      <c r="J74" s="347" t="s">
        <v>21</v>
      </c>
      <c r="K74" s="356">
        <v>0.82399999999999995</v>
      </c>
      <c r="L74" s="3">
        <v>1.028</v>
      </c>
      <c r="M74" s="360">
        <f t="shared" si="13"/>
        <v>0.20400000000000007</v>
      </c>
      <c r="N74" s="363">
        <f>L74</f>
        <v>1.028</v>
      </c>
      <c r="O74" s="332">
        <f t="shared" si="11"/>
        <v>1.028</v>
      </c>
      <c r="P74" s="353">
        <f t="shared" si="12"/>
        <v>0</v>
      </c>
    </row>
    <row r="75" spans="2:16" x14ac:dyDescent="0.25">
      <c r="B75" s="453"/>
      <c r="C75" s="338" t="s">
        <v>363</v>
      </c>
      <c r="D75" s="3">
        <v>1.028</v>
      </c>
      <c r="E75" s="3">
        <v>1.474</v>
      </c>
      <c r="F75" s="3">
        <f t="shared" si="8"/>
        <v>0.44599999999999995</v>
      </c>
      <c r="G75" s="36" t="s">
        <v>14</v>
      </c>
      <c r="H75" s="36">
        <v>172</v>
      </c>
      <c r="I75" s="4" t="s">
        <v>21</v>
      </c>
      <c r="J75" s="347" t="s">
        <v>21</v>
      </c>
      <c r="K75" s="356">
        <v>1.028</v>
      </c>
      <c r="L75" s="3">
        <v>1.474</v>
      </c>
      <c r="M75" s="360">
        <f t="shared" si="13"/>
        <v>0.44599999999999995</v>
      </c>
      <c r="N75" s="363">
        <f>L75</f>
        <v>1.474</v>
      </c>
      <c r="O75" s="332">
        <f t="shared" si="11"/>
        <v>1.474</v>
      </c>
      <c r="P75" s="353">
        <f t="shared" si="12"/>
        <v>0</v>
      </c>
    </row>
    <row r="76" spans="2:16" x14ac:dyDescent="0.25">
      <c r="B76" s="36" t="s">
        <v>173</v>
      </c>
      <c r="C76" s="58" t="s">
        <v>174</v>
      </c>
      <c r="D76" s="3">
        <v>0</v>
      </c>
      <c r="E76" s="3">
        <v>1.33</v>
      </c>
      <c r="F76" s="3">
        <f t="shared" si="8"/>
        <v>1.33</v>
      </c>
      <c r="G76" s="36" t="s">
        <v>14</v>
      </c>
      <c r="H76" s="302">
        <v>593</v>
      </c>
      <c r="I76" s="4" t="s">
        <v>15</v>
      </c>
      <c r="J76" s="347" t="s">
        <v>15</v>
      </c>
      <c r="K76" s="356">
        <v>0</v>
      </c>
      <c r="L76" s="3">
        <v>1.33</v>
      </c>
      <c r="M76" s="360">
        <f t="shared" si="13"/>
        <v>1.33</v>
      </c>
      <c r="N76" s="363">
        <f t="shared" si="10"/>
        <v>1.33</v>
      </c>
      <c r="O76" s="332">
        <f t="shared" si="11"/>
        <v>1.33</v>
      </c>
      <c r="P76" s="353">
        <f t="shared" si="12"/>
        <v>0</v>
      </c>
    </row>
    <row r="77" spans="2:16" x14ac:dyDescent="0.25">
      <c r="B77" s="36" t="s">
        <v>175</v>
      </c>
      <c r="C77" s="58" t="s">
        <v>176</v>
      </c>
      <c r="D77" s="3">
        <v>0</v>
      </c>
      <c r="E77" s="3">
        <v>0.82</v>
      </c>
      <c r="F77" s="3">
        <f t="shared" si="8"/>
        <v>0.82</v>
      </c>
      <c r="G77" s="36" t="s">
        <v>14</v>
      </c>
      <c r="H77" s="302">
        <v>733</v>
      </c>
      <c r="I77" s="4" t="s">
        <v>15</v>
      </c>
      <c r="J77" s="347" t="s">
        <v>15</v>
      </c>
      <c r="K77" s="356">
        <v>0</v>
      </c>
      <c r="L77" s="3">
        <v>0.82</v>
      </c>
      <c r="M77" s="360">
        <f t="shared" si="13"/>
        <v>0.82</v>
      </c>
      <c r="N77" s="363">
        <f t="shared" si="10"/>
        <v>0.82</v>
      </c>
      <c r="O77" s="332">
        <f t="shared" si="11"/>
        <v>0.82</v>
      </c>
      <c r="P77" s="353">
        <f t="shared" si="12"/>
        <v>0</v>
      </c>
    </row>
    <row r="78" spans="2:16" x14ac:dyDescent="0.25">
      <c r="B78" s="36" t="s">
        <v>177</v>
      </c>
      <c r="C78" s="58" t="s">
        <v>178</v>
      </c>
      <c r="D78" s="3">
        <v>0</v>
      </c>
      <c r="E78" s="3">
        <v>1.86</v>
      </c>
      <c r="F78" s="3">
        <f t="shared" si="8"/>
        <v>1.86</v>
      </c>
      <c r="G78" s="36" t="s">
        <v>14</v>
      </c>
      <c r="H78" s="302">
        <v>844</v>
      </c>
      <c r="I78" s="4" t="s">
        <v>15</v>
      </c>
      <c r="J78" s="347" t="s">
        <v>15</v>
      </c>
      <c r="K78" s="356">
        <v>0</v>
      </c>
      <c r="L78" s="3">
        <v>1.86</v>
      </c>
      <c r="M78" s="360">
        <f t="shared" si="13"/>
        <v>1.86</v>
      </c>
      <c r="N78" s="363">
        <f t="shared" si="10"/>
        <v>1.86</v>
      </c>
      <c r="O78" s="332">
        <f t="shared" si="11"/>
        <v>1.86</v>
      </c>
      <c r="P78" s="353">
        <f t="shared" si="12"/>
        <v>0</v>
      </c>
    </row>
    <row r="79" spans="2:16" x14ac:dyDescent="0.25">
      <c r="B79" s="36" t="s">
        <v>179</v>
      </c>
      <c r="C79" s="58" t="s">
        <v>180</v>
      </c>
      <c r="D79" s="3">
        <v>0</v>
      </c>
      <c r="E79" s="3">
        <v>1.24</v>
      </c>
      <c r="F79" s="3">
        <f t="shared" si="8"/>
        <v>1.24</v>
      </c>
      <c r="G79" s="36" t="s">
        <v>14</v>
      </c>
      <c r="H79" s="302">
        <v>2583</v>
      </c>
      <c r="I79" s="4" t="s">
        <v>18</v>
      </c>
      <c r="J79" s="347" t="s">
        <v>18</v>
      </c>
      <c r="K79" s="356">
        <v>0</v>
      </c>
      <c r="L79" s="3">
        <v>1.24</v>
      </c>
      <c r="M79" s="360">
        <f t="shared" si="13"/>
        <v>1.24</v>
      </c>
      <c r="N79" s="363">
        <f t="shared" si="10"/>
        <v>1.24</v>
      </c>
      <c r="O79" s="332">
        <f t="shared" si="11"/>
        <v>1.24</v>
      </c>
      <c r="P79" s="353">
        <f t="shared" si="12"/>
        <v>0</v>
      </c>
    </row>
    <row r="80" spans="2:16" x14ac:dyDescent="0.25">
      <c r="B80" s="36" t="s">
        <v>181</v>
      </c>
      <c r="C80" s="58" t="s">
        <v>182</v>
      </c>
      <c r="D80" s="3">
        <v>0</v>
      </c>
      <c r="E80" s="3">
        <v>0.90300000000000002</v>
      </c>
      <c r="F80" s="3">
        <f t="shared" si="8"/>
        <v>0.90300000000000002</v>
      </c>
      <c r="G80" s="36" t="s">
        <v>22</v>
      </c>
      <c r="H80" s="302">
        <v>347</v>
      </c>
      <c r="I80" s="4" t="s">
        <v>21</v>
      </c>
      <c r="J80" s="347" t="s">
        <v>21</v>
      </c>
      <c r="K80" s="356">
        <v>0</v>
      </c>
      <c r="L80" s="3">
        <v>0.90300000000000002</v>
      </c>
      <c r="M80" s="360">
        <f t="shared" si="13"/>
        <v>0.90300000000000002</v>
      </c>
      <c r="N80" s="363">
        <f t="shared" si="10"/>
        <v>0.90300000000000002</v>
      </c>
      <c r="O80" s="332">
        <f t="shared" si="11"/>
        <v>0.90300000000000002</v>
      </c>
      <c r="P80" s="353">
        <f t="shared" si="12"/>
        <v>0</v>
      </c>
    </row>
    <row r="81" spans="2:16" x14ac:dyDescent="0.25">
      <c r="B81" s="453" t="s">
        <v>183</v>
      </c>
      <c r="C81" s="454" t="s">
        <v>184</v>
      </c>
      <c r="D81" s="3">
        <v>0</v>
      </c>
      <c r="E81" s="3">
        <v>0.32300000000000001</v>
      </c>
      <c r="F81" s="3">
        <f t="shared" si="8"/>
        <v>0.32300000000000001</v>
      </c>
      <c r="G81" s="36" t="s">
        <v>22</v>
      </c>
      <c r="H81" s="302">
        <v>282</v>
      </c>
      <c r="I81" s="4" t="s">
        <v>21</v>
      </c>
      <c r="J81" s="347" t="s">
        <v>21</v>
      </c>
      <c r="K81" s="356">
        <v>0</v>
      </c>
      <c r="L81" s="3">
        <v>0.32300000000000001</v>
      </c>
      <c r="M81" s="360">
        <f t="shared" si="13"/>
        <v>0.32300000000000001</v>
      </c>
      <c r="N81" s="363">
        <f t="shared" si="10"/>
        <v>0.32300000000000001</v>
      </c>
      <c r="O81" s="332">
        <f t="shared" si="11"/>
        <v>0.32300000000000001</v>
      </c>
      <c r="P81" s="353">
        <f t="shared" si="12"/>
        <v>0</v>
      </c>
    </row>
    <row r="82" spans="2:16" x14ac:dyDescent="0.25">
      <c r="B82" s="453"/>
      <c r="C82" s="454"/>
      <c r="D82" s="3">
        <v>0</v>
      </c>
      <c r="E82" s="3">
        <v>0.2</v>
      </c>
      <c r="F82" s="3">
        <f t="shared" si="8"/>
        <v>0.2</v>
      </c>
      <c r="G82" s="36" t="s">
        <v>14</v>
      </c>
      <c r="H82" s="4">
        <v>51</v>
      </c>
      <c r="I82" s="4" t="s">
        <v>21</v>
      </c>
      <c r="J82" s="347" t="s">
        <v>21</v>
      </c>
      <c r="K82" s="356">
        <v>0</v>
      </c>
      <c r="L82" s="3">
        <v>0.2</v>
      </c>
      <c r="M82" s="360">
        <f t="shared" si="13"/>
        <v>0.2</v>
      </c>
      <c r="N82" s="363">
        <f t="shared" si="10"/>
        <v>0.2</v>
      </c>
      <c r="O82" s="332">
        <f t="shared" si="11"/>
        <v>0.2</v>
      </c>
      <c r="P82" s="353">
        <f t="shared" si="12"/>
        <v>0</v>
      </c>
    </row>
    <row r="83" spans="2:16" x14ac:dyDescent="0.25">
      <c r="B83" s="453"/>
      <c r="C83" s="454"/>
      <c r="D83" s="3">
        <v>0.2</v>
      </c>
      <c r="E83" s="3">
        <v>0.24099999999999999</v>
      </c>
      <c r="F83" s="3">
        <f t="shared" si="8"/>
        <v>4.0999999999999981E-2</v>
      </c>
      <c r="G83" s="36" t="s">
        <v>14</v>
      </c>
      <c r="H83" s="302">
        <v>51</v>
      </c>
      <c r="I83" s="4" t="s">
        <v>21</v>
      </c>
      <c r="J83" s="347" t="s">
        <v>21</v>
      </c>
      <c r="K83" s="356">
        <v>0.2</v>
      </c>
      <c r="L83" s="3">
        <v>0.24099999999999999</v>
      </c>
      <c r="M83" s="360">
        <f t="shared" si="13"/>
        <v>4.0999999999999981E-2</v>
      </c>
      <c r="N83" s="363">
        <f t="shared" si="10"/>
        <v>0.24099999999999999</v>
      </c>
      <c r="O83" s="332">
        <f t="shared" si="11"/>
        <v>0.24099999999999999</v>
      </c>
      <c r="P83" s="353">
        <f t="shared" si="12"/>
        <v>0</v>
      </c>
    </row>
    <row r="84" spans="2:16" x14ac:dyDescent="0.25">
      <c r="B84" s="36" t="s">
        <v>185</v>
      </c>
      <c r="C84" s="58" t="s">
        <v>186</v>
      </c>
      <c r="D84" s="3">
        <v>0</v>
      </c>
      <c r="E84" s="3">
        <v>1.8</v>
      </c>
      <c r="F84" s="3">
        <f t="shared" si="8"/>
        <v>1.8</v>
      </c>
      <c r="G84" s="36" t="s">
        <v>14</v>
      </c>
      <c r="H84" s="4">
        <v>1097</v>
      </c>
      <c r="I84" s="4" t="s">
        <v>18</v>
      </c>
      <c r="J84" s="347" t="s">
        <v>18</v>
      </c>
      <c r="K84" s="356">
        <v>0</v>
      </c>
      <c r="L84" s="3">
        <v>1.8</v>
      </c>
      <c r="M84" s="360">
        <f t="shared" si="13"/>
        <v>1.8</v>
      </c>
      <c r="N84" s="363">
        <f t="shared" si="10"/>
        <v>1.8</v>
      </c>
      <c r="O84" s="332">
        <f t="shared" si="11"/>
        <v>1.8</v>
      </c>
      <c r="P84" s="353">
        <f t="shared" si="12"/>
        <v>0</v>
      </c>
    </row>
    <row r="85" spans="2:16" x14ac:dyDescent="0.25">
      <c r="B85" s="453" t="s">
        <v>187</v>
      </c>
      <c r="C85" s="454" t="s">
        <v>188</v>
      </c>
      <c r="D85" s="3">
        <v>0</v>
      </c>
      <c r="E85" s="3">
        <v>0.314</v>
      </c>
      <c r="F85" s="3">
        <f t="shared" si="8"/>
        <v>0.314</v>
      </c>
      <c r="G85" s="36" t="s">
        <v>14</v>
      </c>
      <c r="H85" s="4">
        <v>254</v>
      </c>
      <c r="I85" s="4" t="s">
        <v>21</v>
      </c>
      <c r="J85" s="347" t="s">
        <v>21</v>
      </c>
      <c r="K85" s="356">
        <v>0</v>
      </c>
      <c r="L85" s="3">
        <v>0.314</v>
      </c>
      <c r="M85" s="360">
        <f t="shared" si="13"/>
        <v>0.314</v>
      </c>
      <c r="N85" s="363">
        <f t="shared" si="10"/>
        <v>0.314</v>
      </c>
      <c r="O85" s="332">
        <f t="shared" si="11"/>
        <v>0.314</v>
      </c>
      <c r="P85" s="353">
        <f t="shared" si="12"/>
        <v>0</v>
      </c>
    </row>
    <row r="86" spans="2:16" ht="26.4" x14ac:dyDescent="0.25">
      <c r="B86" s="453"/>
      <c r="C86" s="454"/>
      <c r="D86" s="3">
        <v>0.314</v>
      </c>
      <c r="E86" s="3">
        <v>0.625</v>
      </c>
      <c r="F86" s="3">
        <f t="shared" si="8"/>
        <v>0.311</v>
      </c>
      <c r="G86" s="36" t="s">
        <v>97</v>
      </c>
      <c r="H86" s="4">
        <v>117</v>
      </c>
      <c r="I86" s="4" t="s">
        <v>21</v>
      </c>
      <c r="J86" s="347" t="s">
        <v>21</v>
      </c>
      <c r="K86" s="356">
        <v>0.314</v>
      </c>
      <c r="L86" s="3">
        <v>0.625</v>
      </c>
      <c r="M86" s="360">
        <f t="shared" si="13"/>
        <v>0.311</v>
      </c>
      <c r="N86" s="363">
        <f t="shared" si="10"/>
        <v>0.625</v>
      </c>
      <c r="O86" s="332">
        <f t="shared" si="11"/>
        <v>0.625</v>
      </c>
      <c r="P86" s="353">
        <f t="shared" si="12"/>
        <v>0</v>
      </c>
    </row>
    <row r="87" spans="2:16" ht="26.4" x14ac:dyDescent="0.25">
      <c r="B87" s="453" t="s">
        <v>189</v>
      </c>
      <c r="C87" s="454" t="s">
        <v>190</v>
      </c>
      <c r="D87" s="3">
        <v>0</v>
      </c>
      <c r="E87" s="3">
        <v>0.26900000000000002</v>
      </c>
      <c r="F87" s="3">
        <f t="shared" si="8"/>
        <v>0.26900000000000002</v>
      </c>
      <c r="G87" s="36" t="s">
        <v>97</v>
      </c>
      <c r="H87" s="4">
        <v>391</v>
      </c>
      <c r="I87" s="439" t="s">
        <v>21</v>
      </c>
      <c r="J87" s="492" t="s">
        <v>21</v>
      </c>
      <c r="K87" s="356">
        <v>0</v>
      </c>
      <c r="L87" s="3">
        <v>0.26900000000000002</v>
      </c>
      <c r="M87" s="360">
        <f t="shared" si="13"/>
        <v>0.26900000000000002</v>
      </c>
      <c r="N87" s="363">
        <f t="shared" si="10"/>
        <v>0.26900000000000002</v>
      </c>
      <c r="O87" s="332">
        <f t="shared" si="11"/>
        <v>0.26900000000000002</v>
      </c>
      <c r="P87" s="353">
        <f t="shared" si="12"/>
        <v>0</v>
      </c>
    </row>
    <row r="88" spans="2:16" x14ac:dyDescent="0.25">
      <c r="B88" s="453"/>
      <c r="C88" s="454"/>
      <c r="D88" s="3">
        <v>0</v>
      </c>
      <c r="E88" s="3">
        <v>0.14899999999999999</v>
      </c>
      <c r="F88" s="3">
        <f t="shared" si="8"/>
        <v>0.14899999999999999</v>
      </c>
      <c r="G88" s="36" t="s">
        <v>14</v>
      </c>
      <c r="H88" s="4"/>
      <c r="I88" s="439"/>
      <c r="J88" s="492"/>
      <c r="K88" s="356">
        <v>0</v>
      </c>
      <c r="L88" s="3">
        <v>0.14899999999999999</v>
      </c>
      <c r="M88" s="360">
        <f t="shared" si="13"/>
        <v>0.14899999999999999</v>
      </c>
      <c r="N88" s="363">
        <f t="shared" si="10"/>
        <v>0.14899999999999999</v>
      </c>
      <c r="O88" s="332">
        <f t="shared" si="11"/>
        <v>0.14899999999999999</v>
      </c>
      <c r="P88" s="353">
        <f t="shared" si="12"/>
        <v>0</v>
      </c>
    </row>
    <row r="89" spans="2:16" x14ac:dyDescent="0.25">
      <c r="B89" s="36" t="s">
        <v>191</v>
      </c>
      <c r="C89" s="58" t="s">
        <v>192</v>
      </c>
      <c r="D89" s="3">
        <v>0</v>
      </c>
      <c r="E89" s="3">
        <v>0.26900000000000002</v>
      </c>
      <c r="F89" s="3">
        <f t="shared" si="8"/>
        <v>0.26900000000000002</v>
      </c>
      <c r="G89" s="36" t="s">
        <v>14</v>
      </c>
      <c r="H89" s="4">
        <v>39</v>
      </c>
      <c r="I89" s="4" t="s">
        <v>51</v>
      </c>
      <c r="J89" s="347" t="s">
        <v>51</v>
      </c>
      <c r="K89" s="356">
        <v>0</v>
      </c>
      <c r="L89" s="3">
        <v>0.26900000000000002</v>
      </c>
      <c r="M89" s="360">
        <f t="shared" si="13"/>
        <v>0.26900000000000002</v>
      </c>
      <c r="N89" s="363">
        <f t="shared" si="10"/>
        <v>0.26900000000000002</v>
      </c>
      <c r="O89" s="332">
        <f t="shared" si="11"/>
        <v>0.26900000000000002</v>
      </c>
      <c r="P89" s="353">
        <f t="shared" si="12"/>
        <v>0</v>
      </c>
    </row>
    <row r="90" spans="2:16" x14ac:dyDescent="0.25">
      <c r="B90" s="36" t="s">
        <v>193</v>
      </c>
      <c r="C90" s="58" t="s">
        <v>194</v>
      </c>
      <c r="D90" s="3">
        <v>0</v>
      </c>
      <c r="E90" s="3">
        <v>0.08</v>
      </c>
      <c r="F90" s="3">
        <f t="shared" si="8"/>
        <v>0.08</v>
      </c>
      <c r="G90" s="36" t="s">
        <v>14</v>
      </c>
      <c r="H90" s="36">
        <v>120</v>
      </c>
      <c r="I90" s="4" t="s">
        <v>21</v>
      </c>
      <c r="J90" s="347" t="s">
        <v>21</v>
      </c>
      <c r="K90" s="356">
        <v>0</v>
      </c>
      <c r="L90" s="3">
        <v>0.08</v>
      </c>
      <c r="M90" s="360">
        <f t="shared" si="13"/>
        <v>0.08</v>
      </c>
      <c r="N90" s="363">
        <f t="shared" si="10"/>
        <v>0.08</v>
      </c>
      <c r="O90" s="332">
        <f t="shared" si="11"/>
        <v>0.08</v>
      </c>
      <c r="P90" s="353">
        <f t="shared" si="12"/>
        <v>0</v>
      </c>
    </row>
    <row r="91" spans="2:16" x14ac:dyDescent="0.25">
      <c r="B91" s="36" t="s">
        <v>195</v>
      </c>
      <c r="C91" s="58" t="s">
        <v>196</v>
      </c>
      <c r="D91" s="3">
        <v>0</v>
      </c>
      <c r="E91" s="3">
        <v>0.44</v>
      </c>
      <c r="F91" s="3">
        <f t="shared" si="8"/>
        <v>0.44</v>
      </c>
      <c r="G91" s="36" t="s">
        <v>14</v>
      </c>
      <c r="H91" s="4">
        <v>1709</v>
      </c>
      <c r="I91" s="4" t="s">
        <v>18</v>
      </c>
      <c r="J91" s="347" t="s">
        <v>18</v>
      </c>
      <c r="K91" s="356">
        <v>0</v>
      </c>
      <c r="L91" s="3">
        <v>0.44</v>
      </c>
      <c r="M91" s="360">
        <f t="shared" si="13"/>
        <v>0.44</v>
      </c>
      <c r="N91" s="363">
        <f t="shared" si="10"/>
        <v>0.44</v>
      </c>
      <c r="O91" s="332">
        <f t="shared" si="11"/>
        <v>0.44</v>
      </c>
      <c r="P91" s="353">
        <f t="shared" si="12"/>
        <v>0</v>
      </c>
    </row>
    <row r="92" spans="2:16" x14ac:dyDescent="0.25">
      <c r="B92" s="36" t="s">
        <v>197</v>
      </c>
      <c r="C92" s="58" t="s">
        <v>198</v>
      </c>
      <c r="D92" s="3">
        <v>0</v>
      </c>
      <c r="E92" s="3">
        <v>0.46</v>
      </c>
      <c r="F92" s="3">
        <f t="shared" si="8"/>
        <v>0.46</v>
      </c>
      <c r="G92" s="36" t="s">
        <v>14</v>
      </c>
      <c r="H92" s="4">
        <v>49</v>
      </c>
      <c r="I92" s="4" t="s">
        <v>51</v>
      </c>
      <c r="J92" s="347" t="s">
        <v>51</v>
      </c>
      <c r="K92" s="356">
        <v>0</v>
      </c>
      <c r="L92" s="3">
        <v>0.46</v>
      </c>
      <c r="M92" s="360">
        <f t="shared" si="13"/>
        <v>0.46</v>
      </c>
      <c r="N92" s="363">
        <f t="shared" si="10"/>
        <v>0.46</v>
      </c>
      <c r="O92" s="332">
        <f t="shared" si="11"/>
        <v>0.46</v>
      </c>
      <c r="P92" s="353">
        <f t="shared" si="12"/>
        <v>0</v>
      </c>
    </row>
    <row r="93" spans="2:16" x14ac:dyDescent="0.25">
      <c r="B93" s="36" t="s">
        <v>199</v>
      </c>
      <c r="C93" s="58" t="s">
        <v>200</v>
      </c>
      <c r="D93" s="3">
        <v>0</v>
      </c>
      <c r="E93" s="3">
        <v>0.21199999999999999</v>
      </c>
      <c r="F93" s="3">
        <f t="shared" si="8"/>
        <v>0.21199999999999999</v>
      </c>
      <c r="G93" s="36" t="s">
        <v>14</v>
      </c>
      <c r="H93" s="36">
        <v>219</v>
      </c>
      <c r="I93" s="4" t="s">
        <v>21</v>
      </c>
      <c r="J93" s="347" t="s">
        <v>21</v>
      </c>
      <c r="K93" s="356">
        <v>0</v>
      </c>
      <c r="L93" s="3">
        <v>0.21199999999999999</v>
      </c>
      <c r="M93" s="360">
        <f t="shared" si="13"/>
        <v>0.21199999999999999</v>
      </c>
      <c r="N93" s="363">
        <f t="shared" si="10"/>
        <v>0.21199999999999999</v>
      </c>
      <c r="O93" s="332">
        <f t="shared" si="11"/>
        <v>0.21199999999999999</v>
      </c>
      <c r="P93" s="353">
        <f t="shared" si="12"/>
        <v>0</v>
      </c>
    </row>
    <row r="94" spans="2:16" x14ac:dyDescent="0.25">
      <c r="B94" s="36" t="s">
        <v>201</v>
      </c>
      <c r="C94" s="58" t="s">
        <v>202</v>
      </c>
      <c r="D94" s="3">
        <v>0</v>
      </c>
      <c r="E94" s="3">
        <v>0.23100000000000001</v>
      </c>
      <c r="F94" s="3">
        <f t="shared" si="8"/>
        <v>0.23100000000000001</v>
      </c>
      <c r="G94" s="36" t="s">
        <v>14</v>
      </c>
      <c r="H94" s="4">
        <v>69</v>
      </c>
      <c r="I94" s="4" t="s">
        <v>51</v>
      </c>
      <c r="J94" s="347" t="s">
        <v>51</v>
      </c>
      <c r="K94" s="356">
        <v>0</v>
      </c>
      <c r="L94" s="3">
        <v>0.23100000000000001</v>
      </c>
      <c r="M94" s="360">
        <f t="shared" si="13"/>
        <v>0.23100000000000001</v>
      </c>
      <c r="N94" s="363">
        <f t="shared" si="10"/>
        <v>0.23100000000000001</v>
      </c>
      <c r="O94" s="332">
        <f t="shared" si="11"/>
        <v>0.23100000000000001</v>
      </c>
      <c r="P94" s="353">
        <f t="shared" si="12"/>
        <v>0</v>
      </c>
    </row>
    <row r="95" spans="2:16" x14ac:dyDescent="0.25">
      <c r="B95" s="453" t="s">
        <v>203</v>
      </c>
      <c r="C95" s="454" t="s">
        <v>204</v>
      </c>
      <c r="D95" s="3">
        <v>0</v>
      </c>
      <c r="E95" s="3">
        <v>0.26</v>
      </c>
      <c r="F95" s="3">
        <f t="shared" si="8"/>
        <v>0.26</v>
      </c>
      <c r="G95" s="36" t="s">
        <v>22</v>
      </c>
      <c r="H95" s="4">
        <v>275</v>
      </c>
      <c r="I95" s="4" t="s">
        <v>21</v>
      </c>
      <c r="J95" s="347" t="s">
        <v>21</v>
      </c>
      <c r="K95" s="356">
        <v>0</v>
      </c>
      <c r="L95" s="3">
        <v>0.26</v>
      </c>
      <c r="M95" s="360">
        <f t="shared" si="13"/>
        <v>0.26</v>
      </c>
      <c r="N95" s="363">
        <f t="shared" si="10"/>
        <v>0.26</v>
      </c>
      <c r="O95" s="332">
        <f t="shared" si="11"/>
        <v>0.26</v>
      </c>
      <c r="P95" s="353">
        <f t="shared" si="12"/>
        <v>0</v>
      </c>
    </row>
    <row r="96" spans="2:16" x14ac:dyDescent="0.25">
      <c r="B96" s="453"/>
      <c r="C96" s="454"/>
      <c r="D96" s="3">
        <v>0.26</v>
      </c>
      <c r="E96" s="3">
        <v>0.52</v>
      </c>
      <c r="F96" s="3">
        <f t="shared" si="8"/>
        <v>0.26</v>
      </c>
      <c r="G96" s="36" t="s">
        <v>14</v>
      </c>
      <c r="H96" s="4">
        <v>208</v>
      </c>
      <c r="I96" s="4" t="s">
        <v>21</v>
      </c>
      <c r="J96" s="347" t="s">
        <v>21</v>
      </c>
      <c r="K96" s="356">
        <v>0.26</v>
      </c>
      <c r="L96" s="3">
        <v>0.52</v>
      </c>
      <c r="M96" s="360">
        <f t="shared" si="13"/>
        <v>0.26</v>
      </c>
      <c r="N96" s="363">
        <f t="shared" si="10"/>
        <v>0.52</v>
      </c>
      <c r="O96" s="332">
        <f t="shared" si="11"/>
        <v>0.52</v>
      </c>
      <c r="P96" s="353">
        <f t="shared" si="12"/>
        <v>0</v>
      </c>
    </row>
    <row r="97" spans="2:16" x14ac:dyDescent="0.25">
      <c r="B97" s="453"/>
      <c r="C97" s="454"/>
      <c r="D97" s="3">
        <v>0.52</v>
      </c>
      <c r="E97" s="3">
        <v>0.88400000000000001</v>
      </c>
      <c r="F97" s="3">
        <f t="shared" si="8"/>
        <v>0.36399999999999999</v>
      </c>
      <c r="G97" s="36" t="s">
        <v>50</v>
      </c>
      <c r="H97" s="4">
        <v>0</v>
      </c>
      <c r="I97" s="4" t="s">
        <v>51</v>
      </c>
      <c r="J97" s="347" t="s">
        <v>51</v>
      </c>
      <c r="K97" s="356">
        <v>0.52</v>
      </c>
      <c r="L97" s="3">
        <v>0.88400000000000001</v>
      </c>
      <c r="M97" s="360">
        <f t="shared" si="13"/>
        <v>0.36399999999999999</v>
      </c>
      <c r="N97" s="363">
        <f t="shared" si="10"/>
        <v>0.88400000000000001</v>
      </c>
      <c r="O97" s="332">
        <f t="shared" si="11"/>
        <v>0.88400000000000001</v>
      </c>
      <c r="P97" s="353">
        <f t="shared" si="12"/>
        <v>0</v>
      </c>
    </row>
    <row r="98" spans="2:16" ht="26.4" x14ac:dyDescent="0.25">
      <c r="B98" s="36" t="s">
        <v>205</v>
      </c>
      <c r="C98" s="58" t="s">
        <v>206</v>
      </c>
      <c r="D98" s="3">
        <v>0</v>
      </c>
      <c r="E98" s="3">
        <v>0.45600000000000002</v>
      </c>
      <c r="F98" s="3">
        <f t="shared" si="8"/>
        <v>0.45600000000000002</v>
      </c>
      <c r="G98" s="36" t="s">
        <v>97</v>
      </c>
      <c r="H98" s="4">
        <v>37</v>
      </c>
      <c r="I98" s="4" t="s">
        <v>51</v>
      </c>
      <c r="J98" s="347" t="s">
        <v>51</v>
      </c>
      <c r="K98" s="356">
        <v>0</v>
      </c>
      <c r="L98" s="3">
        <v>0.45600000000000002</v>
      </c>
      <c r="M98" s="360">
        <f t="shared" si="13"/>
        <v>0.45600000000000002</v>
      </c>
      <c r="N98" s="363">
        <f t="shared" si="10"/>
        <v>0.45600000000000002</v>
      </c>
      <c r="O98" s="332">
        <f t="shared" si="11"/>
        <v>0.45600000000000002</v>
      </c>
      <c r="P98" s="353">
        <f t="shared" si="12"/>
        <v>0</v>
      </c>
    </row>
    <row r="99" spans="2:16" x14ac:dyDescent="0.25">
      <c r="B99" s="55" t="s">
        <v>207</v>
      </c>
      <c r="C99" s="371" t="s">
        <v>208</v>
      </c>
      <c r="D99" s="3">
        <v>0</v>
      </c>
      <c r="E99" s="3">
        <v>1.7999999999999999E-2</v>
      </c>
      <c r="F99" s="3">
        <v>0.44500000000000001</v>
      </c>
      <c r="G99" s="36" t="s">
        <v>14</v>
      </c>
      <c r="H99" s="4">
        <v>146</v>
      </c>
      <c r="I99" s="4" t="s">
        <v>21</v>
      </c>
      <c r="J99" s="347" t="s">
        <v>21</v>
      </c>
      <c r="K99" s="356">
        <v>0</v>
      </c>
      <c r="L99" s="3">
        <v>1.7999999999999999E-2</v>
      </c>
      <c r="M99" s="360">
        <f t="shared" si="13"/>
        <v>1.7999999999999999E-2</v>
      </c>
      <c r="N99" s="363">
        <f t="shared" si="10"/>
        <v>1.7999999999999999E-2</v>
      </c>
      <c r="O99" s="332">
        <f t="shared" si="11"/>
        <v>1.7999999999999999E-2</v>
      </c>
      <c r="P99" s="353">
        <f t="shared" si="12"/>
        <v>0</v>
      </c>
    </row>
    <row r="100" spans="2:16" x14ac:dyDescent="0.25">
      <c r="B100" s="36" t="s">
        <v>209</v>
      </c>
      <c r="C100" s="58" t="s">
        <v>210</v>
      </c>
      <c r="D100" s="3">
        <v>0</v>
      </c>
      <c r="E100" s="3">
        <v>0.11</v>
      </c>
      <c r="F100" s="3">
        <f t="shared" si="8"/>
        <v>0.11</v>
      </c>
      <c r="G100" s="36" t="s">
        <v>14</v>
      </c>
      <c r="H100" s="36">
        <v>39</v>
      </c>
      <c r="I100" s="4" t="s">
        <v>51</v>
      </c>
      <c r="J100" s="347" t="s">
        <v>51</v>
      </c>
      <c r="K100" s="356">
        <v>0</v>
      </c>
      <c r="L100" s="3">
        <v>0.11</v>
      </c>
      <c r="M100" s="360">
        <f t="shared" si="13"/>
        <v>0.11</v>
      </c>
      <c r="N100" s="363">
        <f t="shared" si="10"/>
        <v>0.11</v>
      </c>
      <c r="O100" s="332">
        <f t="shared" si="11"/>
        <v>0.11</v>
      </c>
      <c r="P100" s="353">
        <f t="shared" si="12"/>
        <v>0</v>
      </c>
    </row>
    <row r="101" spans="2:16" x14ac:dyDescent="0.25">
      <c r="B101" s="36" t="s">
        <v>211</v>
      </c>
      <c r="C101" s="58" t="s">
        <v>212</v>
      </c>
      <c r="D101" s="3">
        <v>0</v>
      </c>
      <c r="E101" s="3">
        <v>0.35</v>
      </c>
      <c r="F101" s="3">
        <f t="shared" si="8"/>
        <v>0.35</v>
      </c>
      <c r="G101" s="36" t="s">
        <v>14</v>
      </c>
      <c r="H101" s="4">
        <v>382</v>
      </c>
      <c r="I101" s="4" t="s">
        <v>21</v>
      </c>
      <c r="J101" s="347" t="s">
        <v>21</v>
      </c>
      <c r="K101" s="356">
        <v>0</v>
      </c>
      <c r="L101" s="3">
        <v>0.35</v>
      </c>
      <c r="M101" s="360">
        <f t="shared" si="13"/>
        <v>0.35</v>
      </c>
      <c r="N101" s="363">
        <f t="shared" si="10"/>
        <v>0.35</v>
      </c>
      <c r="O101" s="332">
        <f t="shared" si="11"/>
        <v>0.35</v>
      </c>
      <c r="P101" s="353">
        <f t="shared" si="12"/>
        <v>0</v>
      </c>
    </row>
    <row r="102" spans="2:16" ht="26.4" x14ac:dyDescent="0.25">
      <c r="B102" s="36" t="s">
        <v>213</v>
      </c>
      <c r="C102" s="58" t="s">
        <v>214</v>
      </c>
      <c r="D102" s="3">
        <v>0</v>
      </c>
      <c r="E102" s="3">
        <v>0.151</v>
      </c>
      <c r="F102" s="3">
        <f t="shared" si="8"/>
        <v>0.151</v>
      </c>
      <c r="G102" s="36" t="s">
        <v>97</v>
      </c>
      <c r="H102" s="4">
        <v>42</v>
      </c>
      <c r="I102" s="4" t="s">
        <v>51</v>
      </c>
      <c r="J102" s="347" t="s">
        <v>51</v>
      </c>
      <c r="K102" s="356">
        <v>0</v>
      </c>
      <c r="L102" s="3">
        <v>0.151</v>
      </c>
      <c r="M102" s="360">
        <f t="shared" si="13"/>
        <v>0.151</v>
      </c>
      <c r="N102" s="363">
        <f t="shared" si="10"/>
        <v>0.151</v>
      </c>
      <c r="O102" s="332">
        <f t="shared" si="11"/>
        <v>0.151</v>
      </c>
      <c r="P102" s="353">
        <f t="shared" si="12"/>
        <v>0</v>
      </c>
    </row>
    <row r="103" spans="2:16" ht="26.4" x14ac:dyDescent="0.25">
      <c r="B103" s="36" t="s">
        <v>215</v>
      </c>
      <c r="C103" s="58" t="s">
        <v>216</v>
      </c>
      <c r="D103" s="3">
        <v>0</v>
      </c>
      <c r="E103" s="3">
        <v>0.129</v>
      </c>
      <c r="F103" s="3">
        <f t="shared" si="8"/>
        <v>0.129</v>
      </c>
      <c r="G103" s="36" t="s">
        <v>97</v>
      </c>
      <c r="H103" s="4">
        <v>42</v>
      </c>
      <c r="I103" s="4" t="s">
        <v>51</v>
      </c>
      <c r="J103" s="347" t="s">
        <v>51</v>
      </c>
      <c r="K103" s="356">
        <v>0</v>
      </c>
      <c r="L103" s="3">
        <v>0.129</v>
      </c>
      <c r="M103" s="360">
        <f t="shared" si="13"/>
        <v>0.129</v>
      </c>
      <c r="N103" s="363">
        <f t="shared" si="10"/>
        <v>0.129</v>
      </c>
      <c r="O103" s="332">
        <f t="shared" si="11"/>
        <v>0.129</v>
      </c>
      <c r="P103" s="353">
        <f t="shared" si="12"/>
        <v>0</v>
      </c>
    </row>
    <row r="104" spans="2:16" ht="26.4" x14ac:dyDescent="0.25">
      <c r="B104" s="36" t="s">
        <v>217</v>
      </c>
      <c r="C104" s="58" t="s">
        <v>218</v>
      </c>
      <c r="D104" s="3">
        <v>0</v>
      </c>
      <c r="E104" s="3">
        <v>0.246</v>
      </c>
      <c r="F104" s="3">
        <f t="shared" si="8"/>
        <v>0.246</v>
      </c>
      <c r="G104" s="36" t="s">
        <v>97</v>
      </c>
      <c r="H104" s="4">
        <v>460</v>
      </c>
      <c r="I104" s="4" t="s">
        <v>21</v>
      </c>
      <c r="J104" s="347" t="s">
        <v>21</v>
      </c>
      <c r="K104" s="356">
        <v>0</v>
      </c>
      <c r="L104" s="3">
        <v>0.246</v>
      </c>
      <c r="M104" s="360">
        <f t="shared" si="13"/>
        <v>0.246</v>
      </c>
      <c r="N104" s="363">
        <f t="shared" si="10"/>
        <v>0.246</v>
      </c>
      <c r="O104" s="332">
        <f t="shared" si="11"/>
        <v>0.246</v>
      </c>
      <c r="P104" s="353">
        <f t="shared" si="12"/>
        <v>0</v>
      </c>
    </row>
    <row r="105" spans="2:16" ht="26.4" x14ac:dyDescent="0.25">
      <c r="B105" s="36" t="s">
        <v>219</v>
      </c>
      <c r="C105" s="58" t="s">
        <v>220</v>
      </c>
      <c r="D105" s="3">
        <v>0</v>
      </c>
      <c r="E105" s="3">
        <v>0.314</v>
      </c>
      <c r="F105" s="3">
        <f t="shared" si="8"/>
        <v>0.314</v>
      </c>
      <c r="G105" s="36" t="s">
        <v>97</v>
      </c>
      <c r="H105" s="4">
        <v>48</v>
      </c>
      <c r="I105" s="4" t="s">
        <v>51</v>
      </c>
      <c r="J105" s="347" t="s">
        <v>51</v>
      </c>
      <c r="K105" s="356">
        <v>0</v>
      </c>
      <c r="L105" s="3">
        <v>0.314</v>
      </c>
      <c r="M105" s="360">
        <f t="shared" si="13"/>
        <v>0.314</v>
      </c>
      <c r="N105" s="363">
        <f t="shared" si="10"/>
        <v>0.314</v>
      </c>
      <c r="O105" s="332">
        <f t="shared" si="11"/>
        <v>0.314</v>
      </c>
      <c r="P105" s="353">
        <f t="shared" si="12"/>
        <v>0</v>
      </c>
    </row>
    <row r="106" spans="2:16" x14ac:dyDescent="0.25">
      <c r="B106" s="36" t="s">
        <v>221</v>
      </c>
      <c r="C106" s="58" t="s">
        <v>222</v>
      </c>
      <c r="D106" s="3">
        <v>0</v>
      </c>
      <c r="E106" s="3">
        <v>0.15</v>
      </c>
      <c r="F106" s="3">
        <f t="shared" si="8"/>
        <v>0.15</v>
      </c>
      <c r="G106" s="36" t="s">
        <v>22</v>
      </c>
      <c r="H106" s="36">
        <v>67</v>
      </c>
      <c r="I106" s="4" t="s">
        <v>51</v>
      </c>
      <c r="J106" s="347" t="s">
        <v>51</v>
      </c>
      <c r="K106" s="356">
        <v>0</v>
      </c>
      <c r="L106" s="3">
        <v>0.15</v>
      </c>
      <c r="M106" s="360">
        <f t="shared" si="13"/>
        <v>0.15</v>
      </c>
      <c r="N106" s="363">
        <f t="shared" si="10"/>
        <v>0.15</v>
      </c>
      <c r="O106" s="332">
        <f t="shared" si="11"/>
        <v>0.15</v>
      </c>
      <c r="P106" s="353">
        <f t="shared" si="12"/>
        <v>0</v>
      </c>
    </row>
    <row r="107" spans="2:16" x14ac:dyDescent="0.25">
      <c r="B107" s="36" t="s">
        <v>223</v>
      </c>
      <c r="C107" s="58" t="s">
        <v>224</v>
      </c>
      <c r="D107" s="3">
        <v>0</v>
      </c>
      <c r="E107" s="3">
        <v>0.8</v>
      </c>
      <c r="F107" s="3">
        <f t="shared" ref="F107:F124" si="14">E107-D107</f>
        <v>0.8</v>
      </c>
      <c r="G107" s="36" t="s">
        <v>14</v>
      </c>
      <c r="H107" s="4">
        <v>5206</v>
      </c>
      <c r="I107" s="4" t="s">
        <v>18</v>
      </c>
      <c r="J107" s="347" t="s">
        <v>18</v>
      </c>
      <c r="K107" s="356">
        <v>0</v>
      </c>
      <c r="L107" s="3">
        <v>0.8</v>
      </c>
      <c r="M107" s="360">
        <f t="shared" si="13"/>
        <v>0.8</v>
      </c>
      <c r="N107" s="363">
        <f t="shared" si="10"/>
        <v>0.8</v>
      </c>
      <c r="O107" s="332">
        <f t="shared" si="11"/>
        <v>0.8</v>
      </c>
      <c r="P107" s="353">
        <f t="shared" si="12"/>
        <v>0</v>
      </c>
    </row>
    <row r="108" spans="2:16" x14ac:dyDescent="0.25">
      <c r="B108" s="36" t="s">
        <v>225</v>
      </c>
      <c r="C108" s="58" t="s">
        <v>226</v>
      </c>
      <c r="D108" s="3">
        <v>0</v>
      </c>
      <c r="E108" s="3">
        <v>0.11700000000000001</v>
      </c>
      <c r="F108" s="3">
        <f t="shared" si="14"/>
        <v>0.11700000000000001</v>
      </c>
      <c r="G108" s="36" t="s">
        <v>14</v>
      </c>
      <c r="H108" s="36">
        <v>119</v>
      </c>
      <c r="I108" s="4" t="s">
        <v>21</v>
      </c>
      <c r="J108" s="347" t="s">
        <v>21</v>
      </c>
      <c r="K108" s="356">
        <v>0</v>
      </c>
      <c r="L108" s="3">
        <v>0.11700000000000001</v>
      </c>
      <c r="M108" s="360">
        <f t="shared" si="13"/>
        <v>0.11700000000000001</v>
      </c>
      <c r="N108" s="363">
        <f t="shared" si="10"/>
        <v>0.11700000000000001</v>
      </c>
      <c r="O108" s="332">
        <f t="shared" si="11"/>
        <v>0.11700000000000001</v>
      </c>
      <c r="P108" s="353">
        <f t="shared" si="12"/>
        <v>0</v>
      </c>
    </row>
    <row r="109" spans="2:16" x14ac:dyDescent="0.25">
      <c r="B109" s="36" t="s">
        <v>227</v>
      </c>
      <c r="C109" s="58" t="s">
        <v>228</v>
      </c>
      <c r="D109" s="3">
        <v>0</v>
      </c>
      <c r="E109" s="3">
        <v>8.5999999999999993E-2</v>
      </c>
      <c r="F109" s="3">
        <f t="shared" si="14"/>
        <v>8.5999999999999993E-2</v>
      </c>
      <c r="G109" s="36" t="s">
        <v>22</v>
      </c>
      <c r="H109" s="4">
        <v>0</v>
      </c>
      <c r="I109" s="4" t="s">
        <v>51</v>
      </c>
      <c r="J109" s="347" t="s">
        <v>51</v>
      </c>
      <c r="K109" s="356">
        <v>0</v>
      </c>
      <c r="L109" s="3">
        <v>8.5999999999999993E-2</v>
      </c>
      <c r="M109" s="360">
        <f t="shared" si="13"/>
        <v>8.5999999999999993E-2</v>
      </c>
      <c r="N109" s="363">
        <f t="shared" si="10"/>
        <v>8.5999999999999993E-2</v>
      </c>
      <c r="O109" s="332">
        <f t="shared" si="11"/>
        <v>8.5999999999999993E-2</v>
      </c>
      <c r="P109" s="353">
        <f t="shared" si="12"/>
        <v>0</v>
      </c>
    </row>
    <row r="110" spans="2:16" x14ac:dyDescent="0.25">
      <c r="B110" s="36" t="s">
        <v>229</v>
      </c>
      <c r="C110" s="58" t="s">
        <v>230</v>
      </c>
      <c r="D110" s="3">
        <v>0</v>
      </c>
      <c r="E110" s="3">
        <v>0.308</v>
      </c>
      <c r="F110" s="3">
        <f t="shared" si="14"/>
        <v>0.308</v>
      </c>
      <c r="G110" s="36" t="s">
        <v>14</v>
      </c>
      <c r="H110" s="4">
        <v>189</v>
      </c>
      <c r="I110" s="4" t="s">
        <v>21</v>
      </c>
      <c r="J110" s="347" t="s">
        <v>21</v>
      </c>
      <c r="K110" s="356">
        <v>0</v>
      </c>
      <c r="L110" s="3">
        <v>0.308</v>
      </c>
      <c r="M110" s="360">
        <f t="shared" si="13"/>
        <v>0.308</v>
      </c>
      <c r="N110" s="363">
        <f t="shared" si="10"/>
        <v>0.308</v>
      </c>
      <c r="O110" s="332">
        <f t="shared" si="11"/>
        <v>0.308</v>
      </c>
      <c r="P110" s="353">
        <f t="shared" si="12"/>
        <v>0</v>
      </c>
    </row>
    <row r="111" spans="2:16" x14ac:dyDescent="0.25">
      <c r="B111" s="453" t="s">
        <v>231</v>
      </c>
      <c r="C111" s="454" t="s">
        <v>232</v>
      </c>
      <c r="D111" s="3">
        <v>0</v>
      </c>
      <c r="E111" s="3">
        <v>0.28499999999999998</v>
      </c>
      <c r="F111" s="3">
        <f t="shared" si="14"/>
        <v>0.28499999999999998</v>
      </c>
      <c r="G111" s="36" t="s">
        <v>14</v>
      </c>
      <c r="H111" s="4">
        <v>1368</v>
      </c>
      <c r="I111" s="4" t="s">
        <v>18</v>
      </c>
      <c r="J111" s="347" t="s">
        <v>18</v>
      </c>
      <c r="K111" s="356">
        <v>0</v>
      </c>
      <c r="L111" s="3">
        <v>0.28499999999999998</v>
      </c>
      <c r="M111" s="360">
        <f t="shared" si="13"/>
        <v>0.28499999999999998</v>
      </c>
      <c r="N111" s="363">
        <f t="shared" si="10"/>
        <v>0.28499999999999998</v>
      </c>
      <c r="O111" s="332">
        <f t="shared" si="11"/>
        <v>0.28499999999999998</v>
      </c>
      <c r="P111" s="353">
        <f t="shared" si="12"/>
        <v>0</v>
      </c>
    </row>
    <row r="112" spans="2:16" x14ac:dyDescent="0.25">
      <c r="B112" s="453"/>
      <c r="C112" s="454"/>
      <c r="D112" s="3">
        <v>0.28499999999999998</v>
      </c>
      <c r="E112" s="3">
        <v>0.88500000000000001</v>
      </c>
      <c r="F112" s="3">
        <f t="shared" si="14"/>
        <v>0.60000000000000009</v>
      </c>
      <c r="G112" s="36" t="s">
        <v>22</v>
      </c>
      <c r="H112" s="4">
        <v>2958</v>
      </c>
      <c r="I112" s="4" t="s">
        <v>18</v>
      </c>
      <c r="J112" s="347" t="s">
        <v>18</v>
      </c>
      <c r="K112" s="356">
        <v>0.28499999999999998</v>
      </c>
      <c r="L112" s="3">
        <v>0.88500000000000001</v>
      </c>
      <c r="M112" s="360">
        <f t="shared" si="13"/>
        <v>0.60000000000000009</v>
      </c>
      <c r="N112" s="363">
        <f t="shared" si="10"/>
        <v>0.88500000000000001</v>
      </c>
      <c r="O112" s="332">
        <f t="shared" si="11"/>
        <v>0.88500000000000001</v>
      </c>
      <c r="P112" s="353">
        <f t="shared" si="12"/>
        <v>0</v>
      </c>
    </row>
    <row r="113" spans="2:16" x14ac:dyDescent="0.25">
      <c r="B113" s="36" t="s">
        <v>233</v>
      </c>
      <c r="C113" s="58" t="s">
        <v>234</v>
      </c>
      <c r="D113" s="3">
        <v>0</v>
      </c>
      <c r="E113" s="3">
        <v>0.13</v>
      </c>
      <c r="F113" s="3">
        <f t="shared" si="14"/>
        <v>0.13</v>
      </c>
      <c r="G113" s="36" t="s">
        <v>14</v>
      </c>
      <c r="H113" s="4">
        <v>359</v>
      </c>
      <c r="I113" s="4" t="s">
        <v>21</v>
      </c>
      <c r="J113" s="347" t="s">
        <v>21</v>
      </c>
      <c r="K113" s="356">
        <v>0</v>
      </c>
      <c r="L113" s="3">
        <v>0.13</v>
      </c>
      <c r="M113" s="360">
        <f t="shared" si="13"/>
        <v>0.13</v>
      </c>
      <c r="N113" s="363">
        <f t="shared" si="10"/>
        <v>0.13</v>
      </c>
      <c r="O113" s="332">
        <f t="shared" si="11"/>
        <v>0.13</v>
      </c>
      <c r="P113" s="353">
        <f t="shared" si="12"/>
        <v>0</v>
      </c>
    </row>
    <row r="114" spans="2:16" x14ac:dyDescent="0.25">
      <c r="B114" s="453" t="s">
        <v>235</v>
      </c>
      <c r="C114" s="454" t="s">
        <v>236</v>
      </c>
      <c r="D114" s="3">
        <v>0</v>
      </c>
      <c r="E114" s="3">
        <v>1.3</v>
      </c>
      <c r="F114" s="3">
        <f t="shared" si="14"/>
        <v>1.3</v>
      </c>
      <c r="G114" s="36" t="s">
        <v>14</v>
      </c>
      <c r="H114" s="36">
        <v>93</v>
      </c>
      <c r="I114" s="4" t="s">
        <v>51</v>
      </c>
      <c r="J114" s="347" t="s">
        <v>51</v>
      </c>
      <c r="K114" s="356">
        <v>0</v>
      </c>
      <c r="L114" s="3">
        <v>1.3</v>
      </c>
      <c r="M114" s="360">
        <f t="shared" si="13"/>
        <v>1.3</v>
      </c>
      <c r="N114" s="363">
        <f t="shared" si="10"/>
        <v>1.3</v>
      </c>
      <c r="O114" s="332">
        <f t="shared" si="11"/>
        <v>1.3</v>
      </c>
      <c r="P114" s="353">
        <f t="shared" si="12"/>
        <v>0</v>
      </c>
    </row>
    <row r="115" spans="2:16" x14ac:dyDescent="0.25">
      <c r="B115" s="453"/>
      <c r="C115" s="454"/>
      <c r="D115" s="3">
        <v>1.3</v>
      </c>
      <c r="E115" s="3">
        <v>2.0099999999999998</v>
      </c>
      <c r="F115" s="3">
        <f t="shared" si="14"/>
        <v>0.70999999999999974</v>
      </c>
      <c r="G115" s="36" t="s">
        <v>22</v>
      </c>
      <c r="H115" s="36">
        <v>0</v>
      </c>
      <c r="I115" s="4" t="s">
        <v>51</v>
      </c>
      <c r="J115" s="347" t="s">
        <v>51</v>
      </c>
      <c r="K115" s="356">
        <v>1.3</v>
      </c>
      <c r="L115" s="3">
        <v>2.0099999999999998</v>
      </c>
      <c r="M115" s="360">
        <f t="shared" si="13"/>
        <v>0.70999999999999974</v>
      </c>
      <c r="N115" s="363">
        <f t="shared" si="10"/>
        <v>2.0099999999999998</v>
      </c>
      <c r="O115" s="332">
        <f t="shared" si="11"/>
        <v>2.0099999999999998</v>
      </c>
      <c r="P115" s="353">
        <f t="shared" si="12"/>
        <v>0</v>
      </c>
    </row>
    <row r="116" spans="2:16" x14ac:dyDescent="0.25">
      <c r="B116" s="36" t="s">
        <v>237</v>
      </c>
      <c r="C116" s="58" t="s">
        <v>238</v>
      </c>
      <c r="D116" s="3">
        <v>0</v>
      </c>
      <c r="E116" s="3">
        <v>0.19</v>
      </c>
      <c r="F116" s="3">
        <f t="shared" si="14"/>
        <v>0.19</v>
      </c>
      <c r="G116" s="36" t="s">
        <v>22</v>
      </c>
      <c r="H116" s="302">
        <v>45</v>
      </c>
      <c r="I116" s="4" t="s">
        <v>51</v>
      </c>
      <c r="J116" s="347" t="s">
        <v>51</v>
      </c>
      <c r="K116" s="356">
        <v>0</v>
      </c>
      <c r="L116" s="3">
        <v>0.19</v>
      </c>
      <c r="M116" s="360">
        <f t="shared" si="13"/>
        <v>0.19</v>
      </c>
      <c r="N116" s="363">
        <f t="shared" si="10"/>
        <v>0.19</v>
      </c>
      <c r="O116" s="332">
        <f t="shared" si="11"/>
        <v>0.19</v>
      </c>
      <c r="P116" s="353">
        <f t="shared" si="12"/>
        <v>0</v>
      </c>
    </row>
    <row r="117" spans="2:16" x14ac:dyDescent="0.25">
      <c r="B117" s="36" t="s">
        <v>239</v>
      </c>
      <c r="C117" s="58" t="s">
        <v>240</v>
      </c>
      <c r="D117" s="3">
        <v>0</v>
      </c>
      <c r="E117" s="3">
        <v>0.14000000000000001</v>
      </c>
      <c r="F117" s="3">
        <f t="shared" si="14"/>
        <v>0.14000000000000001</v>
      </c>
      <c r="G117" s="36" t="s">
        <v>22</v>
      </c>
      <c r="H117" s="302">
        <v>155</v>
      </c>
      <c r="I117" s="4" t="s">
        <v>21</v>
      </c>
      <c r="J117" s="347" t="s">
        <v>21</v>
      </c>
      <c r="K117" s="356">
        <v>0</v>
      </c>
      <c r="L117" s="3">
        <v>0.14000000000000001</v>
      </c>
      <c r="M117" s="360">
        <f t="shared" si="13"/>
        <v>0.14000000000000001</v>
      </c>
      <c r="N117" s="363">
        <f t="shared" si="10"/>
        <v>0.14000000000000001</v>
      </c>
      <c r="O117" s="332">
        <f t="shared" si="11"/>
        <v>0.14000000000000001</v>
      </c>
      <c r="P117" s="353">
        <f t="shared" si="12"/>
        <v>0</v>
      </c>
    </row>
    <row r="118" spans="2:16" x14ac:dyDescent="0.25">
      <c r="B118" s="327" t="s">
        <v>241</v>
      </c>
      <c r="C118" s="340" t="s">
        <v>242</v>
      </c>
      <c r="D118" s="336">
        <v>0</v>
      </c>
      <c r="E118" s="336">
        <v>0.51</v>
      </c>
      <c r="F118" s="336">
        <f t="shared" si="14"/>
        <v>0.51</v>
      </c>
      <c r="G118" s="327" t="s">
        <v>22</v>
      </c>
      <c r="H118" s="327">
        <v>87</v>
      </c>
      <c r="I118" s="305" t="s">
        <v>51</v>
      </c>
      <c r="J118" s="350" t="s">
        <v>51</v>
      </c>
      <c r="K118" s="355">
        <v>0</v>
      </c>
      <c r="L118" s="336">
        <v>0.51</v>
      </c>
      <c r="M118" s="361">
        <f t="shared" si="13"/>
        <v>0.51</v>
      </c>
      <c r="N118" s="363">
        <f t="shared" si="10"/>
        <v>0.51</v>
      </c>
      <c r="O118" s="332">
        <f t="shared" si="11"/>
        <v>0.51</v>
      </c>
      <c r="P118" s="353">
        <f t="shared" si="12"/>
        <v>0</v>
      </c>
    </row>
    <row r="119" spans="2:16" x14ac:dyDescent="0.25">
      <c r="B119" s="36" t="s">
        <v>243</v>
      </c>
      <c r="C119" s="58" t="s">
        <v>244</v>
      </c>
      <c r="D119" s="3">
        <v>0</v>
      </c>
      <c r="E119" s="3">
        <v>0.36</v>
      </c>
      <c r="F119" s="3">
        <f t="shared" si="14"/>
        <v>0.36</v>
      </c>
      <c r="G119" s="36" t="s">
        <v>22</v>
      </c>
      <c r="H119" s="36">
        <v>56</v>
      </c>
      <c r="I119" s="4" t="s">
        <v>51</v>
      </c>
      <c r="J119" s="347" t="s">
        <v>51</v>
      </c>
      <c r="K119" s="356">
        <v>0</v>
      </c>
      <c r="L119" s="3">
        <v>0.36</v>
      </c>
      <c r="M119" s="360">
        <f t="shared" si="13"/>
        <v>0.36</v>
      </c>
      <c r="N119" s="363">
        <f t="shared" si="10"/>
        <v>0.36</v>
      </c>
      <c r="O119" s="332">
        <f t="shared" si="11"/>
        <v>0.36</v>
      </c>
      <c r="P119" s="353">
        <f t="shared" si="12"/>
        <v>0</v>
      </c>
    </row>
    <row r="120" spans="2:16" ht="26.4" x14ac:dyDescent="0.25">
      <c r="B120" s="36" t="s">
        <v>245</v>
      </c>
      <c r="C120" s="58" t="s">
        <v>246</v>
      </c>
      <c r="D120" s="3">
        <v>0</v>
      </c>
      <c r="E120" s="3">
        <v>0.51700000000000002</v>
      </c>
      <c r="F120" s="36">
        <f t="shared" si="14"/>
        <v>0.51700000000000002</v>
      </c>
      <c r="G120" s="36" t="s">
        <v>97</v>
      </c>
      <c r="H120" s="4">
        <v>120</v>
      </c>
      <c r="I120" s="4" t="s">
        <v>21</v>
      </c>
      <c r="J120" s="347" t="s">
        <v>21</v>
      </c>
      <c r="K120" s="356">
        <v>0</v>
      </c>
      <c r="L120" s="3">
        <v>0.51700000000000002</v>
      </c>
      <c r="M120" s="20">
        <f t="shared" si="13"/>
        <v>0.51700000000000002</v>
      </c>
      <c r="N120" s="363">
        <f t="shared" si="10"/>
        <v>0.51700000000000002</v>
      </c>
      <c r="O120" s="332">
        <f t="shared" si="11"/>
        <v>0.51700000000000002</v>
      </c>
      <c r="P120" s="353">
        <f t="shared" si="12"/>
        <v>0</v>
      </c>
    </row>
    <row r="121" spans="2:16" x14ac:dyDescent="0.25">
      <c r="B121" s="36" t="s">
        <v>247</v>
      </c>
      <c r="C121" s="58" t="s">
        <v>248</v>
      </c>
      <c r="D121" s="3">
        <v>0</v>
      </c>
      <c r="E121" s="3">
        <v>0.33500000000000002</v>
      </c>
      <c r="F121" s="36">
        <f t="shared" si="14"/>
        <v>0.33500000000000002</v>
      </c>
      <c r="G121" s="36" t="s">
        <v>22</v>
      </c>
      <c r="H121" s="36">
        <v>71</v>
      </c>
      <c r="I121" s="4" t="s">
        <v>51</v>
      </c>
      <c r="J121" s="347" t="s">
        <v>51</v>
      </c>
      <c r="K121" s="356">
        <v>0</v>
      </c>
      <c r="L121" s="3">
        <v>0.33500000000000002</v>
      </c>
      <c r="M121" s="20">
        <f t="shared" si="13"/>
        <v>0.33500000000000002</v>
      </c>
      <c r="N121" s="363">
        <f t="shared" si="10"/>
        <v>0.33500000000000002</v>
      </c>
      <c r="O121" s="332">
        <f t="shared" si="11"/>
        <v>0.33500000000000002</v>
      </c>
      <c r="P121" s="353">
        <f t="shared" si="12"/>
        <v>0</v>
      </c>
    </row>
    <row r="122" spans="2:16" x14ac:dyDescent="0.25">
      <c r="B122" s="453" t="s">
        <v>126</v>
      </c>
      <c r="C122" s="454" t="s">
        <v>127</v>
      </c>
      <c r="D122" s="3">
        <v>0</v>
      </c>
      <c r="E122" s="3">
        <v>0.17699999999999999</v>
      </c>
      <c r="F122" s="36">
        <f t="shared" si="14"/>
        <v>0.17699999999999999</v>
      </c>
      <c r="G122" s="36" t="s">
        <v>14</v>
      </c>
      <c r="H122" s="36">
        <v>36</v>
      </c>
      <c r="I122" s="4" t="s">
        <v>51</v>
      </c>
      <c r="J122" s="347" t="s">
        <v>51</v>
      </c>
      <c r="K122" s="356">
        <v>0</v>
      </c>
      <c r="L122" s="3">
        <v>0.17699999999999999</v>
      </c>
      <c r="M122" s="20">
        <f t="shared" si="13"/>
        <v>0.17699999999999999</v>
      </c>
      <c r="N122" s="363">
        <f t="shared" si="10"/>
        <v>0.17699999999999999</v>
      </c>
      <c r="O122" s="332">
        <f t="shared" si="11"/>
        <v>0.17699999999999999</v>
      </c>
      <c r="P122" s="353">
        <f t="shared" si="12"/>
        <v>0</v>
      </c>
    </row>
    <row r="123" spans="2:16" x14ac:dyDescent="0.25">
      <c r="B123" s="453"/>
      <c r="C123" s="454"/>
      <c r="D123" s="3">
        <v>0</v>
      </c>
      <c r="E123" s="3">
        <v>0.32500000000000001</v>
      </c>
      <c r="F123" s="3">
        <f t="shared" si="14"/>
        <v>0.32500000000000001</v>
      </c>
      <c r="G123" s="36" t="s">
        <v>22</v>
      </c>
      <c r="H123" s="36">
        <v>70</v>
      </c>
      <c r="I123" s="4" t="s">
        <v>51</v>
      </c>
      <c r="J123" s="347" t="s">
        <v>51</v>
      </c>
      <c r="K123" s="356">
        <v>0</v>
      </c>
      <c r="L123" s="3">
        <v>0.32500000000000001</v>
      </c>
      <c r="M123" s="360">
        <f t="shared" si="13"/>
        <v>0.32500000000000001</v>
      </c>
      <c r="N123" s="363">
        <f t="shared" si="10"/>
        <v>0.32500000000000001</v>
      </c>
      <c r="O123" s="332">
        <f t="shared" si="11"/>
        <v>0.32500000000000001</v>
      </c>
      <c r="P123" s="353">
        <f t="shared" si="12"/>
        <v>0</v>
      </c>
    </row>
    <row r="124" spans="2:16" x14ac:dyDescent="0.25">
      <c r="B124" s="36" t="s">
        <v>249</v>
      </c>
      <c r="C124" s="58" t="s">
        <v>250</v>
      </c>
      <c r="D124" s="3">
        <v>0</v>
      </c>
      <c r="E124" s="3">
        <v>0.13400000000000001</v>
      </c>
      <c r="F124" s="3">
        <f t="shared" si="14"/>
        <v>0.13400000000000001</v>
      </c>
      <c r="G124" s="36" t="s">
        <v>14</v>
      </c>
      <c r="H124" s="4">
        <v>117</v>
      </c>
      <c r="I124" s="4" t="s">
        <v>21</v>
      </c>
      <c r="J124" s="347" t="s">
        <v>21</v>
      </c>
      <c r="K124" s="356">
        <v>0</v>
      </c>
      <c r="L124" s="3">
        <v>0.13400000000000001</v>
      </c>
      <c r="M124" s="360">
        <f t="shared" si="13"/>
        <v>0.13400000000000001</v>
      </c>
      <c r="N124" s="363">
        <f t="shared" si="10"/>
        <v>0.13400000000000001</v>
      </c>
      <c r="O124" s="332">
        <f t="shared" si="11"/>
        <v>0.13400000000000001</v>
      </c>
      <c r="P124" s="353">
        <f t="shared" si="12"/>
        <v>0</v>
      </c>
    </row>
    <row r="125" spans="2:16" x14ac:dyDescent="0.25">
      <c r="B125" s="36" t="s">
        <v>251</v>
      </c>
      <c r="C125" s="58" t="s">
        <v>252</v>
      </c>
      <c r="D125" s="3">
        <v>0</v>
      </c>
      <c r="E125" s="3">
        <v>0.17199999999999999</v>
      </c>
      <c r="F125" s="3">
        <v>0.17199999999999999</v>
      </c>
      <c r="G125" s="36" t="s">
        <v>14</v>
      </c>
      <c r="H125" s="36">
        <v>96</v>
      </c>
      <c r="I125" s="4" t="s">
        <v>51</v>
      </c>
      <c r="J125" s="347" t="s">
        <v>51</v>
      </c>
      <c r="K125" s="356">
        <v>0</v>
      </c>
      <c r="L125" s="3">
        <v>0.17199999999999999</v>
      </c>
      <c r="M125" s="360">
        <v>0.17199999999999999</v>
      </c>
      <c r="N125" s="363">
        <f t="shared" si="10"/>
        <v>0.17199999999999999</v>
      </c>
      <c r="O125" s="332">
        <f t="shared" si="11"/>
        <v>0.17199999999999999</v>
      </c>
      <c r="P125" s="353">
        <f t="shared" si="12"/>
        <v>0</v>
      </c>
    </row>
    <row r="126" spans="2:16" x14ac:dyDescent="0.25">
      <c r="B126" s="339" t="s">
        <v>283</v>
      </c>
      <c r="C126" s="68" t="s">
        <v>253</v>
      </c>
      <c r="D126" s="30">
        <v>0</v>
      </c>
      <c r="E126" s="30">
        <v>0.159</v>
      </c>
      <c r="F126" s="30">
        <v>0.159</v>
      </c>
      <c r="G126" s="341" t="s">
        <v>22</v>
      </c>
      <c r="H126" s="14">
        <v>91</v>
      </c>
      <c r="I126" s="4" t="s">
        <v>51</v>
      </c>
      <c r="J126" s="347" t="s">
        <v>51</v>
      </c>
      <c r="K126" s="357">
        <v>0</v>
      </c>
      <c r="L126" s="30">
        <v>0.159</v>
      </c>
      <c r="M126" s="362">
        <v>0.159</v>
      </c>
      <c r="N126" s="363">
        <f t="shared" si="10"/>
        <v>0.159</v>
      </c>
      <c r="O126" s="332">
        <f t="shared" si="11"/>
        <v>0.159</v>
      </c>
      <c r="P126" s="353">
        <f t="shared" si="12"/>
        <v>0</v>
      </c>
    </row>
    <row r="127" spans="2:16" ht="25.2" x14ac:dyDescent="0.25">
      <c r="B127" s="339" t="s">
        <v>364</v>
      </c>
      <c r="C127" s="68" t="s">
        <v>254</v>
      </c>
      <c r="D127" s="30">
        <v>0</v>
      </c>
      <c r="E127" s="30">
        <v>0.35699999999999998</v>
      </c>
      <c r="F127" s="30">
        <v>0.35699999999999998</v>
      </c>
      <c r="G127" s="341" t="s">
        <v>97</v>
      </c>
      <c r="H127" s="341">
        <v>363</v>
      </c>
      <c r="I127" s="4" t="s">
        <v>21</v>
      </c>
      <c r="J127" s="347" t="s">
        <v>21</v>
      </c>
      <c r="K127" s="357">
        <v>0</v>
      </c>
      <c r="L127" s="30">
        <v>0.35699999999999998</v>
      </c>
      <c r="M127" s="362">
        <v>0.35699999999999998</v>
      </c>
      <c r="N127" s="363">
        <f t="shared" si="10"/>
        <v>0.35699999999999998</v>
      </c>
      <c r="O127" s="332">
        <f t="shared" si="11"/>
        <v>0.35699999999999998</v>
      </c>
      <c r="P127" s="353">
        <f t="shared" si="12"/>
        <v>0</v>
      </c>
    </row>
    <row r="128" spans="2:16" x14ac:dyDescent="0.25">
      <c r="B128" s="339" t="s">
        <v>365</v>
      </c>
      <c r="C128" s="68" t="s">
        <v>255</v>
      </c>
      <c r="D128" s="30">
        <v>0</v>
      </c>
      <c r="E128" s="30">
        <v>0.1</v>
      </c>
      <c r="F128" s="30">
        <v>0.1</v>
      </c>
      <c r="G128" s="341" t="s">
        <v>22</v>
      </c>
      <c r="H128" s="341">
        <v>20</v>
      </c>
      <c r="I128" s="4" t="s">
        <v>51</v>
      </c>
      <c r="J128" s="347" t="s">
        <v>51</v>
      </c>
      <c r="K128" s="357">
        <v>0</v>
      </c>
      <c r="L128" s="30">
        <v>0.1</v>
      </c>
      <c r="M128" s="362">
        <v>0.1</v>
      </c>
      <c r="N128" s="363">
        <f t="shared" si="10"/>
        <v>0.1</v>
      </c>
      <c r="O128" s="332">
        <f t="shared" si="11"/>
        <v>0.1</v>
      </c>
      <c r="P128" s="353">
        <f t="shared" si="12"/>
        <v>0</v>
      </c>
    </row>
    <row r="129" spans="2:16" ht="25.2" x14ac:dyDescent="0.25">
      <c r="B129" s="339" t="s">
        <v>366</v>
      </c>
      <c r="C129" s="68" t="s">
        <v>256</v>
      </c>
      <c r="D129" s="30">
        <v>0</v>
      </c>
      <c r="E129" s="30">
        <v>0.28599999999999998</v>
      </c>
      <c r="F129" s="30">
        <v>0.28599999999999998</v>
      </c>
      <c r="G129" s="341" t="s">
        <v>97</v>
      </c>
      <c r="H129" s="341">
        <v>188</v>
      </c>
      <c r="I129" s="4" t="s">
        <v>21</v>
      </c>
      <c r="J129" s="347" t="s">
        <v>21</v>
      </c>
      <c r="K129" s="357">
        <v>0</v>
      </c>
      <c r="L129" s="30">
        <v>0.28599999999999998</v>
      </c>
      <c r="M129" s="362">
        <v>0.28599999999999998</v>
      </c>
      <c r="N129" s="363">
        <f t="shared" si="10"/>
        <v>0.28599999999999998</v>
      </c>
      <c r="O129" s="332">
        <f t="shared" si="11"/>
        <v>0.28599999999999998</v>
      </c>
      <c r="P129" s="353">
        <f t="shared" si="12"/>
        <v>0</v>
      </c>
    </row>
    <row r="130" spans="2:16" x14ac:dyDescent="0.25">
      <c r="B130" s="339" t="s">
        <v>367</v>
      </c>
      <c r="C130" s="68" t="s">
        <v>257</v>
      </c>
      <c r="D130" s="30">
        <v>0</v>
      </c>
      <c r="E130" s="30">
        <v>0.22</v>
      </c>
      <c r="F130" s="30" t="s">
        <v>258</v>
      </c>
      <c r="G130" s="341" t="s">
        <v>22</v>
      </c>
      <c r="H130" s="341">
        <v>96</v>
      </c>
      <c r="I130" s="4" t="s">
        <v>51</v>
      </c>
      <c r="J130" s="347" t="s">
        <v>51</v>
      </c>
      <c r="K130" s="357">
        <v>0</v>
      </c>
      <c r="L130" s="30">
        <v>0.22</v>
      </c>
      <c r="M130" s="362" t="s">
        <v>258</v>
      </c>
      <c r="N130" s="363">
        <f t="shared" si="10"/>
        <v>0.22</v>
      </c>
      <c r="O130" s="332">
        <f t="shared" si="11"/>
        <v>0.22</v>
      </c>
      <c r="P130" s="353">
        <f t="shared" si="12"/>
        <v>0</v>
      </c>
    </row>
    <row r="131" spans="2:16" x14ac:dyDescent="0.25">
      <c r="B131" s="339" t="s">
        <v>368</v>
      </c>
      <c r="C131" s="68" t="s">
        <v>259</v>
      </c>
      <c r="D131" s="30">
        <v>0</v>
      </c>
      <c r="E131" s="30">
        <v>8.3000000000000004E-2</v>
      </c>
      <c r="F131" s="30">
        <v>8.3000000000000004E-2</v>
      </c>
      <c r="G131" s="341" t="s">
        <v>22</v>
      </c>
      <c r="H131" s="341">
        <v>16</v>
      </c>
      <c r="I131" s="4" t="s">
        <v>51</v>
      </c>
      <c r="J131" s="347" t="s">
        <v>51</v>
      </c>
      <c r="K131" s="357">
        <v>0</v>
      </c>
      <c r="L131" s="30">
        <v>8.3000000000000004E-2</v>
      </c>
      <c r="M131" s="362">
        <v>8.3000000000000004E-2</v>
      </c>
      <c r="N131" s="363">
        <f t="shared" si="10"/>
        <v>8.3000000000000004E-2</v>
      </c>
      <c r="O131" s="332">
        <f t="shared" si="11"/>
        <v>8.3000000000000004E-2</v>
      </c>
      <c r="P131" s="353">
        <f t="shared" si="12"/>
        <v>0</v>
      </c>
    </row>
    <row r="132" spans="2:16" x14ac:dyDescent="0.25">
      <c r="B132" s="339" t="s">
        <v>369</v>
      </c>
      <c r="C132" s="68" t="s">
        <v>260</v>
      </c>
      <c r="D132" s="30">
        <v>0</v>
      </c>
      <c r="E132" s="30">
        <v>0.316</v>
      </c>
      <c r="F132" s="30">
        <v>0.316</v>
      </c>
      <c r="G132" s="341" t="s">
        <v>22</v>
      </c>
      <c r="H132" s="341">
        <v>170</v>
      </c>
      <c r="I132" s="4" t="s">
        <v>21</v>
      </c>
      <c r="J132" s="347" t="s">
        <v>21</v>
      </c>
      <c r="K132" s="357">
        <v>0</v>
      </c>
      <c r="L132" s="30">
        <v>0.316</v>
      </c>
      <c r="M132" s="362">
        <v>0.316</v>
      </c>
      <c r="N132" s="363">
        <f t="shared" si="10"/>
        <v>0.316</v>
      </c>
      <c r="O132" s="332">
        <f t="shared" si="11"/>
        <v>0.316</v>
      </c>
      <c r="P132" s="353">
        <f t="shared" si="12"/>
        <v>0</v>
      </c>
    </row>
    <row r="133" spans="2:16" x14ac:dyDescent="0.25">
      <c r="B133" s="339"/>
      <c r="C133" s="68" t="s">
        <v>596</v>
      </c>
      <c r="D133" s="30">
        <v>0</v>
      </c>
      <c r="E133" s="30">
        <v>0.28000000000000003</v>
      </c>
      <c r="F133" s="30">
        <v>0.28000000000000003</v>
      </c>
      <c r="G133" s="36" t="s">
        <v>14</v>
      </c>
      <c r="H133" s="279">
        <v>90</v>
      </c>
      <c r="I133" s="4" t="s">
        <v>51</v>
      </c>
      <c r="J133" s="347" t="s">
        <v>51</v>
      </c>
      <c r="K133" s="357">
        <v>0</v>
      </c>
      <c r="L133" s="30">
        <v>0.28000000000000003</v>
      </c>
      <c r="M133" s="362">
        <v>0.28000000000000003</v>
      </c>
      <c r="N133" s="363">
        <f t="shared" ref="N133:N134" si="15">L133</f>
        <v>0.28000000000000003</v>
      </c>
      <c r="O133" s="332">
        <f t="shared" ref="O133:O134" si="16">E133</f>
        <v>0.28000000000000003</v>
      </c>
      <c r="P133" s="353">
        <f t="shared" ref="P133:P134" si="17">O133-N133</f>
        <v>0</v>
      </c>
    </row>
    <row r="134" spans="2:16" x14ac:dyDescent="0.25">
      <c r="B134" s="339"/>
      <c r="C134" s="68" t="s">
        <v>597</v>
      </c>
      <c r="D134" s="30">
        <v>0</v>
      </c>
      <c r="E134" s="30">
        <v>0.106</v>
      </c>
      <c r="F134" s="30">
        <v>0.106</v>
      </c>
      <c r="G134" s="341" t="s">
        <v>22</v>
      </c>
      <c r="H134" s="279">
        <v>17</v>
      </c>
      <c r="I134" s="4" t="s">
        <v>51</v>
      </c>
      <c r="J134" s="4" t="s">
        <v>51</v>
      </c>
      <c r="K134" s="30">
        <v>0</v>
      </c>
      <c r="L134" s="30">
        <v>0.106</v>
      </c>
      <c r="M134" s="30">
        <v>0.106</v>
      </c>
      <c r="N134" s="332">
        <f t="shared" si="15"/>
        <v>0.106</v>
      </c>
      <c r="O134" s="332">
        <f t="shared" si="16"/>
        <v>0.106</v>
      </c>
      <c r="P134" s="332">
        <f t="shared" si="17"/>
        <v>0</v>
      </c>
    </row>
    <row r="135" spans="2:16" x14ac:dyDescent="0.25">
      <c r="B135" s="395" t="s">
        <v>623</v>
      </c>
      <c r="C135" s="340" t="s">
        <v>619</v>
      </c>
      <c r="D135" s="336">
        <v>0</v>
      </c>
      <c r="E135" s="336">
        <v>1.474</v>
      </c>
      <c r="F135" s="336">
        <f t="shared" ref="F135:F136" si="18">E135-D135</f>
        <v>1.474</v>
      </c>
      <c r="G135" s="327" t="s">
        <v>14</v>
      </c>
      <c r="H135" s="305">
        <v>7135</v>
      </c>
      <c r="I135" s="305" t="s">
        <v>18</v>
      </c>
      <c r="J135" s="305" t="s">
        <v>18</v>
      </c>
      <c r="K135" s="396">
        <v>0</v>
      </c>
      <c r="L135" s="396">
        <v>1.474</v>
      </c>
      <c r="M135" s="396">
        <v>1.474</v>
      </c>
      <c r="N135" s="332"/>
      <c r="O135" s="332"/>
      <c r="P135" s="332"/>
    </row>
    <row r="136" spans="2:16" x14ac:dyDescent="0.25">
      <c r="B136" s="395" t="s">
        <v>622</v>
      </c>
      <c r="C136" s="397" t="s">
        <v>620</v>
      </c>
      <c r="D136" s="336">
        <v>0</v>
      </c>
      <c r="E136" s="336">
        <v>1.86</v>
      </c>
      <c r="F136" s="336">
        <f t="shared" si="18"/>
        <v>1.86</v>
      </c>
      <c r="G136" s="327" t="s">
        <v>14</v>
      </c>
      <c r="H136" s="305">
        <v>6672</v>
      </c>
      <c r="I136" s="305" t="s">
        <v>18</v>
      </c>
      <c r="J136" s="305" t="s">
        <v>18</v>
      </c>
      <c r="K136" s="396">
        <v>0</v>
      </c>
      <c r="L136" s="396">
        <v>1.86</v>
      </c>
      <c r="M136" s="396">
        <v>1.86</v>
      </c>
      <c r="N136" s="332"/>
      <c r="O136" s="332"/>
      <c r="P136" s="332"/>
    </row>
    <row r="137" spans="2:16" x14ac:dyDescent="0.25">
      <c r="C137" s="342"/>
      <c r="D137" s="343"/>
      <c r="E137" s="343"/>
      <c r="F137" s="343"/>
      <c r="G137" s="344"/>
      <c r="H137" s="345"/>
      <c r="J137" s="35"/>
      <c r="K137" s="343"/>
      <c r="L137" s="343"/>
      <c r="M137" s="343"/>
      <c r="N137" s="329"/>
      <c r="O137" s="329"/>
      <c r="P137" s="329"/>
    </row>
    <row r="138" spans="2:16" x14ac:dyDescent="0.25">
      <c r="C138" s="342"/>
      <c r="D138" s="343"/>
      <c r="E138" s="343"/>
      <c r="F138" s="343"/>
      <c r="G138" s="344"/>
      <c r="H138" s="345"/>
      <c r="J138" s="35"/>
      <c r="K138" s="343"/>
      <c r="L138" s="343"/>
      <c r="M138" s="343"/>
      <c r="N138" s="329"/>
      <c r="O138" s="329"/>
      <c r="P138" s="329"/>
    </row>
    <row r="139" spans="2:16" x14ac:dyDescent="0.25">
      <c r="C139" s="342"/>
      <c r="D139" s="343"/>
      <c r="E139" s="343"/>
      <c r="F139" s="343"/>
      <c r="G139" s="344"/>
      <c r="H139" s="345"/>
      <c r="J139" s="35"/>
      <c r="K139" s="343"/>
      <c r="L139" s="343"/>
      <c r="M139" s="343"/>
      <c r="N139" s="329"/>
      <c r="O139" s="329"/>
      <c r="P139" s="329"/>
    </row>
    <row r="140" spans="2:16" ht="18" thickBot="1" x14ac:dyDescent="0.3">
      <c r="B140" s="504" t="s">
        <v>372</v>
      </c>
      <c r="C140" s="505"/>
      <c r="D140" s="505"/>
      <c r="E140" s="505"/>
      <c r="F140" s="505"/>
      <c r="G140" s="505"/>
      <c r="H140" s="505"/>
      <c r="I140" s="505"/>
      <c r="J140" s="506"/>
      <c r="M140" s="329"/>
      <c r="N140" s="329"/>
      <c r="O140" s="329"/>
      <c r="P140" s="329"/>
    </row>
    <row r="141" spans="2:16" x14ac:dyDescent="0.25">
      <c r="B141" s="75" t="s">
        <v>261</v>
      </c>
      <c r="C141" s="66" t="s">
        <v>262</v>
      </c>
      <c r="D141" s="25">
        <v>0</v>
      </c>
      <c r="E141" s="26">
        <v>1.6220000000000001</v>
      </c>
      <c r="F141" s="19">
        <f>E141-D141</f>
        <v>1.6220000000000001</v>
      </c>
      <c r="G141" s="45" t="s">
        <v>14</v>
      </c>
      <c r="H141" s="60">
        <v>5099</v>
      </c>
      <c r="I141" s="60" t="s">
        <v>18</v>
      </c>
      <c r="J141" s="60" t="s">
        <v>18</v>
      </c>
      <c r="M141" s="329"/>
      <c r="N141" s="329"/>
      <c r="O141" s="329"/>
      <c r="P141" s="329"/>
    </row>
    <row r="142" spans="2:16" x14ac:dyDescent="0.25">
      <c r="B142" s="473" t="s">
        <v>263</v>
      </c>
      <c r="C142" s="456" t="s">
        <v>264</v>
      </c>
      <c r="D142" s="21">
        <v>0</v>
      </c>
      <c r="E142" s="22">
        <v>0.156</v>
      </c>
      <c r="F142" s="17">
        <f t="shared" ref="F142:F164" si="19">E142-D142</f>
        <v>0.156</v>
      </c>
      <c r="G142" s="36" t="s">
        <v>14</v>
      </c>
      <c r="H142" s="405">
        <v>146</v>
      </c>
      <c r="I142" s="405" t="s">
        <v>21</v>
      </c>
      <c r="J142" s="405" t="s">
        <v>21</v>
      </c>
      <c r="M142" s="329"/>
      <c r="N142" s="329"/>
      <c r="O142" s="329"/>
      <c r="P142" s="329"/>
    </row>
    <row r="143" spans="2:16" ht="26.4" x14ac:dyDescent="0.25">
      <c r="B143" s="478"/>
      <c r="C143" s="503"/>
      <c r="D143" s="25">
        <v>0</v>
      </c>
      <c r="E143" s="26">
        <v>0.42</v>
      </c>
      <c r="F143" s="26">
        <f t="shared" si="19"/>
        <v>0.42</v>
      </c>
      <c r="G143" s="27" t="s">
        <v>97</v>
      </c>
      <c r="H143" s="407"/>
      <c r="I143" s="407"/>
      <c r="J143" s="407"/>
      <c r="M143" s="329"/>
      <c r="N143" s="329"/>
      <c r="O143" s="329"/>
      <c r="P143" s="329"/>
    </row>
    <row r="144" spans="2:16" x14ac:dyDescent="0.25">
      <c r="B144" s="474"/>
      <c r="C144" s="457"/>
      <c r="D144" s="23">
        <v>0.42</v>
      </c>
      <c r="E144" s="24">
        <v>0.5</v>
      </c>
      <c r="F144" s="24">
        <f t="shared" si="19"/>
        <v>8.0000000000000016E-2</v>
      </c>
      <c r="G144" s="36" t="s">
        <v>50</v>
      </c>
      <c r="H144" s="406"/>
      <c r="I144" s="406"/>
      <c r="J144" s="406"/>
      <c r="M144" s="329"/>
      <c r="N144" s="329"/>
      <c r="O144" s="329"/>
      <c r="P144" s="329"/>
    </row>
    <row r="145" spans="2:16" x14ac:dyDescent="0.25">
      <c r="B145" s="473" t="s">
        <v>265</v>
      </c>
      <c r="C145" s="456" t="s">
        <v>266</v>
      </c>
      <c r="D145" s="28">
        <v>0</v>
      </c>
      <c r="E145" s="29">
        <v>0.56999999999999995</v>
      </c>
      <c r="F145" s="3">
        <f t="shared" si="19"/>
        <v>0.56999999999999995</v>
      </c>
      <c r="G145" s="20" t="s">
        <v>14</v>
      </c>
      <c r="H145" s="4">
        <v>822</v>
      </c>
      <c r="I145" s="59" t="s">
        <v>15</v>
      </c>
      <c r="J145" s="59" t="s">
        <v>15</v>
      </c>
      <c r="M145" s="329"/>
      <c r="N145" s="329"/>
      <c r="O145" s="329"/>
      <c r="P145" s="329"/>
    </row>
    <row r="146" spans="2:16" x14ac:dyDescent="0.25">
      <c r="B146" s="474"/>
      <c r="C146" s="457"/>
      <c r="D146" s="23">
        <v>0.56999999999999995</v>
      </c>
      <c r="E146" s="24">
        <v>0.63</v>
      </c>
      <c r="F146" s="18">
        <f t="shared" si="19"/>
        <v>6.0000000000000053E-2</v>
      </c>
      <c r="G146" s="64" t="s">
        <v>14</v>
      </c>
      <c r="H146" s="4">
        <v>120</v>
      </c>
      <c r="I146" s="60" t="s">
        <v>21</v>
      </c>
      <c r="J146" s="60" t="s">
        <v>21</v>
      </c>
      <c r="M146" s="329"/>
      <c r="N146" s="329"/>
      <c r="O146" s="329"/>
      <c r="P146" s="329"/>
    </row>
    <row r="147" spans="2:16" x14ac:dyDescent="0.25">
      <c r="B147" s="76" t="s">
        <v>267</v>
      </c>
      <c r="C147" s="49" t="s">
        <v>268</v>
      </c>
      <c r="D147" s="28">
        <v>0</v>
      </c>
      <c r="E147" s="29">
        <v>1.03</v>
      </c>
      <c r="F147" s="3">
        <f t="shared" si="19"/>
        <v>1.03</v>
      </c>
      <c r="G147" s="20" t="s">
        <v>14</v>
      </c>
      <c r="H147" s="4">
        <v>464</v>
      </c>
      <c r="I147" s="4" t="s">
        <v>21</v>
      </c>
      <c r="J147" s="4" t="s">
        <v>21</v>
      </c>
      <c r="M147" s="329"/>
      <c r="N147" s="329"/>
      <c r="O147" s="329"/>
      <c r="P147" s="329"/>
    </row>
    <row r="148" spans="2:16" x14ac:dyDescent="0.25">
      <c r="B148" s="78" t="s">
        <v>269</v>
      </c>
      <c r="C148" s="57" t="s">
        <v>270</v>
      </c>
      <c r="D148" s="21">
        <v>0</v>
      </c>
      <c r="E148" s="22">
        <v>0.16</v>
      </c>
      <c r="F148" s="17">
        <f t="shared" si="19"/>
        <v>0.16</v>
      </c>
      <c r="G148" s="31" t="s">
        <v>14</v>
      </c>
      <c r="H148" s="4">
        <v>179</v>
      </c>
      <c r="I148" s="405" t="s">
        <v>21</v>
      </c>
      <c r="J148" s="405"/>
      <c r="M148" s="329"/>
      <c r="N148" s="329"/>
      <c r="O148" s="329"/>
      <c r="P148" s="329"/>
    </row>
    <row r="149" spans="2:16" x14ac:dyDescent="0.25">
      <c r="B149" s="77"/>
      <c r="C149" s="67"/>
      <c r="D149" s="23">
        <v>0.16</v>
      </c>
      <c r="E149" s="24">
        <v>0.31</v>
      </c>
      <c r="F149" s="18">
        <f t="shared" si="19"/>
        <v>0.15</v>
      </c>
      <c r="G149" s="64" t="s">
        <v>50</v>
      </c>
      <c r="H149" s="4"/>
      <c r="I149" s="406"/>
      <c r="J149" s="406"/>
      <c r="M149" s="329"/>
      <c r="N149" s="329"/>
      <c r="O149" s="329"/>
      <c r="P149" s="329"/>
    </row>
    <row r="150" spans="2:16" x14ac:dyDescent="0.25">
      <c r="B150" s="76" t="s">
        <v>271</v>
      </c>
      <c r="C150" s="49" t="s">
        <v>272</v>
      </c>
      <c r="D150" s="28">
        <v>0</v>
      </c>
      <c r="E150" s="29">
        <v>0.27100000000000002</v>
      </c>
      <c r="F150" s="3">
        <f t="shared" si="19"/>
        <v>0.27100000000000002</v>
      </c>
      <c r="G150" s="20" t="s">
        <v>14</v>
      </c>
      <c r="H150" s="4">
        <v>1201</v>
      </c>
      <c r="I150" s="4" t="s">
        <v>18</v>
      </c>
      <c r="J150" s="4" t="s">
        <v>18</v>
      </c>
      <c r="M150" s="329"/>
      <c r="N150" s="329"/>
      <c r="O150" s="329"/>
      <c r="P150" s="329"/>
    </row>
    <row r="151" spans="2:16" x14ac:dyDescent="0.25">
      <c r="B151" s="473" t="s">
        <v>273</v>
      </c>
      <c r="C151" s="456" t="s">
        <v>274</v>
      </c>
      <c r="D151" s="21">
        <v>0</v>
      </c>
      <c r="E151" s="22">
        <v>0.16600000000000001</v>
      </c>
      <c r="F151" s="17">
        <f t="shared" si="19"/>
        <v>0.16600000000000001</v>
      </c>
      <c r="G151" s="31" t="s">
        <v>50</v>
      </c>
      <c r="H151" s="36">
        <v>0</v>
      </c>
      <c r="I151" s="405" t="s">
        <v>51</v>
      </c>
      <c r="J151" s="405" t="s">
        <v>51</v>
      </c>
      <c r="M151" s="329"/>
      <c r="N151" s="329"/>
      <c r="O151" s="329"/>
      <c r="P151" s="329"/>
    </row>
    <row r="152" spans="2:16" x14ac:dyDescent="0.25">
      <c r="B152" s="478"/>
      <c r="C152" s="503"/>
      <c r="D152" s="26">
        <v>0.16600000000000001</v>
      </c>
      <c r="E152" s="26">
        <v>0.25800000000000001</v>
      </c>
      <c r="F152" s="19">
        <f t="shared" si="19"/>
        <v>9.1999999999999998E-2</v>
      </c>
      <c r="G152" s="45" t="s">
        <v>22</v>
      </c>
      <c r="H152" s="36"/>
      <c r="I152" s="407"/>
      <c r="J152" s="407"/>
      <c r="M152" s="329"/>
      <c r="N152" s="329"/>
      <c r="O152" s="329"/>
      <c r="P152" s="329"/>
    </row>
    <row r="153" spans="2:16" x14ac:dyDescent="0.25">
      <c r="B153" s="478"/>
      <c r="C153" s="503"/>
      <c r="D153" s="25">
        <v>0.25800000000000001</v>
      </c>
      <c r="E153" s="26">
        <v>0.33300000000000002</v>
      </c>
      <c r="F153" s="19">
        <f t="shared" si="19"/>
        <v>7.5000000000000011E-2</v>
      </c>
      <c r="G153" s="32" t="s">
        <v>14</v>
      </c>
      <c r="H153" s="36"/>
      <c r="I153" s="407"/>
      <c r="J153" s="407"/>
      <c r="M153" s="329"/>
      <c r="N153" s="329"/>
      <c r="O153" s="329"/>
      <c r="P153" s="329"/>
    </row>
    <row r="154" spans="2:16" x14ac:dyDescent="0.25">
      <c r="B154" s="474"/>
      <c r="C154" s="457"/>
      <c r="D154" s="23">
        <v>0.33300000000000002</v>
      </c>
      <c r="E154" s="24">
        <v>0.38</v>
      </c>
      <c r="F154" s="18">
        <f t="shared" si="19"/>
        <v>4.6999999999999986E-2</v>
      </c>
      <c r="G154" s="33" t="s">
        <v>50</v>
      </c>
      <c r="H154" s="36"/>
      <c r="I154" s="406"/>
      <c r="J154" s="406"/>
      <c r="M154" s="329"/>
      <c r="N154" s="329"/>
      <c r="O154" s="329"/>
      <c r="P154" s="329"/>
    </row>
    <row r="155" spans="2:16" ht="26.4" x14ac:dyDescent="0.25">
      <c r="B155" s="473" t="s">
        <v>275</v>
      </c>
      <c r="C155" s="456" t="s">
        <v>276</v>
      </c>
      <c r="D155" s="21">
        <v>0</v>
      </c>
      <c r="E155" s="22">
        <v>0.35499999999999998</v>
      </c>
      <c r="F155" s="22">
        <f t="shared" si="19"/>
        <v>0.35499999999999998</v>
      </c>
      <c r="G155" s="27" t="s">
        <v>97</v>
      </c>
      <c r="H155" s="4">
        <v>87</v>
      </c>
      <c r="I155" s="4" t="s">
        <v>51</v>
      </c>
      <c r="J155" s="4" t="s">
        <v>51</v>
      </c>
      <c r="M155" s="329"/>
      <c r="N155" s="329"/>
      <c r="O155" s="329"/>
      <c r="P155" s="329"/>
    </row>
    <row r="156" spans="2:16" x14ac:dyDescent="0.25">
      <c r="B156" s="474"/>
      <c r="C156" s="457"/>
      <c r="D156" s="23">
        <v>0.35499999999999998</v>
      </c>
      <c r="E156" s="24">
        <v>0.48</v>
      </c>
      <c r="F156" s="24">
        <f t="shared" si="19"/>
        <v>0.125</v>
      </c>
      <c r="G156" s="27" t="s">
        <v>22</v>
      </c>
      <c r="H156" s="4">
        <v>32</v>
      </c>
      <c r="I156" s="4" t="s">
        <v>51</v>
      </c>
      <c r="J156" s="4" t="s">
        <v>51</v>
      </c>
      <c r="M156" s="329"/>
      <c r="N156" s="329"/>
      <c r="O156" s="329"/>
      <c r="P156" s="329"/>
    </row>
    <row r="157" spans="2:16" x14ac:dyDescent="0.25">
      <c r="B157" s="78" t="s">
        <v>277</v>
      </c>
      <c r="C157" s="57" t="s">
        <v>278</v>
      </c>
      <c r="D157" s="21">
        <v>0</v>
      </c>
      <c r="E157" s="22">
        <v>0.11</v>
      </c>
      <c r="F157" s="17">
        <f t="shared" si="19"/>
        <v>0.11</v>
      </c>
      <c r="G157" s="36" t="s">
        <v>14</v>
      </c>
      <c r="H157" s="36">
        <v>110</v>
      </c>
      <c r="I157" s="4" t="s">
        <v>21</v>
      </c>
      <c r="J157" s="4" t="s">
        <v>21</v>
      </c>
      <c r="M157" s="329"/>
      <c r="N157" s="329"/>
      <c r="O157" s="329"/>
      <c r="P157" s="329"/>
    </row>
    <row r="158" spans="2:16" ht="25.5" customHeight="1" x14ac:dyDescent="0.25">
      <c r="B158" s="468" t="s">
        <v>279</v>
      </c>
      <c r="C158" s="456" t="s">
        <v>280</v>
      </c>
      <c r="D158" s="21">
        <v>0</v>
      </c>
      <c r="E158" s="22">
        <v>0.41099999999999998</v>
      </c>
      <c r="F158" s="17">
        <f t="shared" si="19"/>
        <v>0.41099999999999998</v>
      </c>
      <c r="G158" s="20" t="s">
        <v>14</v>
      </c>
      <c r="H158" s="439">
        <v>78</v>
      </c>
      <c r="I158" s="405" t="s">
        <v>51</v>
      </c>
      <c r="J158" s="405" t="s">
        <v>51</v>
      </c>
      <c r="M158" s="329"/>
      <c r="N158" s="329"/>
      <c r="O158" s="329"/>
      <c r="P158" s="329"/>
    </row>
    <row r="159" spans="2:16" x14ac:dyDescent="0.25">
      <c r="B159" s="469"/>
      <c r="C159" s="457"/>
      <c r="D159" s="23">
        <v>0.41099999999999998</v>
      </c>
      <c r="E159" s="24">
        <v>0.60199999999999998</v>
      </c>
      <c r="F159" s="18">
        <f t="shared" si="19"/>
        <v>0.191</v>
      </c>
      <c r="G159" s="64" t="s">
        <v>50</v>
      </c>
      <c r="H159" s="439"/>
      <c r="I159" s="406"/>
      <c r="J159" s="406"/>
      <c r="M159" s="329"/>
      <c r="N159" s="329"/>
      <c r="O159" s="329"/>
      <c r="P159" s="329"/>
    </row>
    <row r="160" spans="2:16" x14ac:dyDescent="0.25">
      <c r="B160" s="468" t="s">
        <v>281</v>
      </c>
      <c r="C160" s="456" t="s">
        <v>282</v>
      </c>
      <c r="D160" s="21">
        <v>0</v>
      </c>
      <c r="E160" s="22">
        <v>0.126</v>
      </c>
      <c r="F160" s="17">
        <f t="shared" si="19"/>
        <v>0.126</v>
      </c>
      <c r="G160" s="31" t="s">
        <v>14</v>
      </c>
      <c r="H160" s="470">
        <v>340</v>
      </c>
      <c r="I160" s="4" t="s">
        <v>21</v>
      </c>
      <c r="J160" s="4" t="s">
        <v>21</v>
      </c>
      <c r="M160" s="329"/>
      <c r="N160" s="329"/>
      <c r="O160" s="329"/>
      <c r="P160" s="329"/>
    </row>
    <row r="161" spans="2:16" ht="25.5" customHeight="1" x14ac:dyDescent="0.25">
      <c r="B161" s="469"/>
      <c r="C161" s="457"/>
      <c r="D161" s="23">
        <v>0.126</v>
      </c>
      <c r="E161" s="24">
        <v>0.32600000000000001</v>
      </c>
      <c r="F161" s="18">
        <f t="shared" si="19"/>
        <v>0.2</v>
      </c>
      <c r="G161" s="34" t="s">
        <v>22</v>
      </c>
      <c r="H161" s="471"/>
      <c r="I161" s="4" t="s">
        <v>21</v>
      </c>
      <c r="J161" s="4" t="s">
        <v>21</v>
      </c>
      <c r="M161" s="329"/>
      <c r="N161" s="329"/>
      <c r="O161" s="329"/>
      <c r="P161" s="329"/>
    </row>
    <row r="162" spans="2:16" x14ac:dyDescent="0.25">
      <c r="B162" s="80" t="s">
        <v>283</v>
      </c>
      <c r="C162" s="49" t="s">
        <v>284</v>
      </c>
      <c r="D162" s="28">
        <v>0</v>
      </c>
      <c r="E162" s="29">
        <v>0.61</v>
      </c>
      <c r="F162" s="3">
        <f t="shared" si="19"/>
        <v>0.61</v>
      </c>
      <c r="G162" s="20" t="s">
        <v>22</v>
      </c>
      <c r="H162" s="20">
        <v>71</v>
      </c>
      <c r="I162" s="4" t="s">
        <v>51</v>
      </c>
      <c r="J162" s="4" t="s">
        <v>51</v>
      </c>
      <c r="M162" s="329"/>
      <c r="N162" s="329"/>
      <c r="O162" s="329"/>
      <c r="P162" s="329"/>
    </row>
    <row r="163" spans="2:16" x14ac:dyDescent="0.25">
      <c r="B163" s="80" t="s">
        <v>285</v>
      </c>
      <c r="C163" s="49" t="s">
        <v>286</v>
      </c>
      <c r="D163" s="28">
        <v>0</v>
      </c>
      <c r="E163" s="29">
        <v>0.42</v>
      </c>
      <c r="F163" s="3">
        <f t="shared" si="19"/>
        <v>0.42</v>
      </c>
      <c r="G163" s="20" t="s">
        <v>22</v>
      </c>
      <c r="H163" s="20">
        <v>87</v>
      </c>
      <c r="I163" s="4" t="s">
        <v>51</v>
      </c>
      <c r="J163" s="4" t="s">
        <v>51</v>
      </c>
      <c r="M163" s="329"/>
      <c r="N163" s="329"/>
      <c r="O163" s="329"/>
      <c r="P163" s="329"/>
    </row>
    <row r="164" spans="2:16" ht="14.4" thickBot="1" x14ac:dyDescent="0.3">
      <c r="B164" s="79" t="s">
        <v>287</v>
      </c>
      <c r="C164" s="57" t="s">
        <v>288</v>
      </c>
      <c r="D164" s="22">
        <v>0</v>
      </c>
      <c r="E164" s="22">
        <v>0.13</v>
      </c>
      <c r="F164" s="17">
        <f t="shared" si="19"/>
        <v>0.13</v>
      </c>
      <c r="G164" s="69" t="s">
        <v>22</v>
      </c>
      <c r="H164" s="69">
        <v>505</v>
      </c>
      <c r="I164" s="59" t="s">
        <v>21</v>
      </c>
      <c r="J164" s="59" t="s">
        <v>21</v>
      </c>
      <c r="M164" s="329"/>
      <c r="N164" s="329"/>
      <c r="O164" s="329"/>
      <c r="P164" s="329"/>
    </row>
    <row r="165" spans="2:16" ht="18" thickBot="1" x14ac:dyDescent="0.3">
      <c r="B165" s="465" t="s">
        <v>373</v>
      </c>
      <c r="C165" s="466"/>
      <c r="D165" s="466"/>
      <c r="E165" s="466"/>
      <c r="F165" s="466"/>
      <c r="G165" s="466"/>
      <c r="H165" s="466"/>
      <c r="I165" s="466"/>
      <c r="J165" s="467"/>
      <c r="M165" s="329"/>
      <c r="N165" s="329"/>
      <c r="O165" s="329"/>
      <c r="P165" s="329"/>
    </row>
    <row r="166" spans="2:16" ht="14.4" thickBot="1" x14ac:dyDescent="0.3">
      <c r="B166" s="81" t="s">
        <v>289</v>
      </c>
      <c r="C166" s="66" t="s">
        <v>290</v>
      </c>
      <c r="D166" s="70" t="s">
        <v>291</v>
      </c>
      <c r="E166" s="70" t="s">
        <v>291</v>
      </c>
      <c r="F166" s="25">
        <v>0.56000000000000005</v>
      </c>
      <c r="G166" s="45" t="s">
        <v>14</v>
      </c>
      <c r="H166" s="45">
        <v>778</v>
      </c>
      <c r="I166" s="61" t="s">
        <v>15</v>
      </c>
      <c r="J166" s="61" t="s">
        <v>15</v>
      </c>
      <c r="M166" s="329"/>
    </row>
    <row r="167" spans="2:16" ht="21" thickBot="1" x14ac:dyDescent="0.3">
      <c r="B167" s="462" t="s">
        <v>292</v>
      </c>
      <c r="C167" s="463"/>
      <c r="D167" s="463"/>
      <c r="E167" s="463"/>
      <c r="F167" s="463"/>
      <c r="G167" s="463"/>
      <c r="H167" s="463"/>
      <c r="I167" s="463"/>
      <c r="J167" s="464"/>
      <c r="M167" s="329"/>
    </row>
    <row r="168" spans="2:16" ht="25.5" customHeight="1" x14ac:dyDescent="0.25">
      <c r="B168" s="479" t="s">
        <v>293</v>
      </c>
      <c r="C168" s="458" t="s">
        <v>294</v>
      </c>
      <c r="D168" s="71">
        <v>0</v>
      </c>
      <c r="E168" s="71">
        <v>0.38</v>
      </c>
      <c r="F168" s="71">
        <f>E168-D168</f>
        <v>0.38</v>
      </c>
      <c r="G168" s="71" t="s">
        <v>14</v>
      </c>
      <c r="H168" s="472">
        <v>43</v>
      </c>
      <c r="I168" s="72" t="s">
        <v>51</v>
      </c>
      <c r="J168" s="72" t="s">
        <v>51</v>
      </c>
      <c r="M168" s="329"/>
    </row>
    <row r="169" spans="2:16" ht="25.5" customHeight="1" x14ac:dyDescent="0.25">
      <c r="B169" s="480"/>
      <c r="C169" s="459"/>
      <c r="D169" s="41">
        <v>0.38</v>
      </c>
      <c r="E169" s="41">
        <v>0.59</v>
      </c>
      <c r="F169" s="41">
        <f>E169-D169</f>
        <v>0.20999999999999996</v>
      </c>
      <c r="G169" s="63" t="s">
        <v>22</v>
      </c>
      <c r="H169" s="406"/>
      <c r="I169" s="72" t="s">
        <v>51</v>
      </c>
      <c r="J169" s="72" t="s">
        <v>51</v>
      </c>
      <c r="M169" s="329"/>
    </row>
    <row r="170" spans="2:16" x14ac:dyDescent="0.25">
      <c r="B170" s="82" t="s">
        <v>295</v>
      </c>
      <c r="C170" s="50" t="s">
        <v>296</v>
      </c>
      <c r="D170" s="37">
        <v>0</v>
      </c>
      <c r="E170" s="37">
        <v>0.52300000000000002</v>
      </c>
      <c r="F170" s="37">
        <f t="shared" ref="F170:F202" si="20">E170-D170</f>
        <v>0.52300000000000002</v>
      </c>
      <c r="G170" s="65" t="s">
        <v>14</v>
      </c>
      <c r="H170" s="39">
        <v>248</v>
      </c>
      <c r="I170" s="39" t="s">
        <v>21</v>
      </c>
      <c r="J170" s="39" t="s">
        <v>21</v>
      </c>
      <c r="M170" s="329"/>
    </row>
    <row r="171" spans="2:16" x14ac:dyDescent="0.25">
      <c r="B171" s="83"/>
      <c r="C171" s="51" t="s">
        <v>297</v>
      </c>
      <c r="D171" s="41">
        <v>0.52300000000000002</v>
      </c>
      <c r="E171" s="41">
        <v>0.9</v>
      </c>
      <c r="F171" s="41">
        <f t="shared" si="20"/>
        <v>0.377</v>
      </c>
      <c r="G171" s="63" t="s">
        <v>50</v>
      </c>
      <c r="H171" s="63">
        <v>93</v>
      </c>
      <c r="I171" s="42" t="s">
        <v>51</v>
      </c>
      <c r="J171" s="42" t="s">
        <v>51</v>
      </c>
      <c r="M171" s="329"/>
    </row>
    <row r="172" spans="2:16" ht="25.5" customHeight="1" x14ac:dyDescent="0.25">
      <c r="B172" s="475" t="s">
        <v>298</v>
      </c>
      <c r="C172" s="50" t="s">
        <v>299</v>
      </c>
      <c r="D172" s="37">
        <v>0</v>
      </c>
      <c r="E172" s="37">
        <v>0.90500000000000003</v>
      </c>
      <c r="F172" s="37">
        <f t="shared" si="20"/>
        <v>0.90500000000000003</v>
      </c>
      <c r="G172" s="43" t="s">
        <v>14</v>
      </c>
      <c r="H172" s="39">
        <v>675</v>
      </c>
      <c r="I172" s="4" t="s">
        <v>15</v>
      </c>
      <c r="J172" s="4" t="s">
        <v>15</v>
      </c>
      <c r="M172" s="329"/>
    </row>
    <row r="173" spans="2:16" x14ac:dyDescent="0.25">
      <c r="B173" s="476"/>
      <c r="C173" s="460" t="s">
        <v>297</v>
      </c>
      <c r="D173" s="47">
        <v>0</v>
      </c>
      <c r="E173" s="38">
        <v>0.18</v>
      </c>
      <c r="F173" s="38">
        <f t="shared" si="20"/>
        <v>0.18</v>
      </c>
      <c r="G173" s="46" t="s">
        <v>50</v>
      </c>
      <c r="H173" s="40">
        <v>12</v>
      </c>
      <c r="I173" s="4" t="s">
        <v>51</v>
      </c>
      <c r="J173" s="4" t="s">
        <v>51</v>
      </c>
      <c r="M173" s="329"/>
    </row>
    <row r="174" spans="2:16" ht="25.5" customHeight="1" x14ac:dyDescent="0.25">
      <c r="B174" s="476"/>
      <c r="C174" s="460"/>
      <c r="D174" s="47">
        <v>0</v>
      </c>
      <c r="E174" s="38">
        <v>0.14000000000000001</v>
      </c>
      <c r="F174" s="38">
        <f t="shared" si="20"/>
        <v>0.14000000000000001</v>
      </c>
      <c r="G174" s="46" t="s">
        <v>14</v>
      </c>
      <c r="H174" s="40">
        <v>73</v>
      </c>
      <c r="I174" s="4" t="s">
        <v>51</v>
      </c>
      <c r="J174" s="4" t="s">
        <v>51</v>
      </c>
      <c r="M174" s="329"/>
    </row>
    <row r="175" spans="2:16" ht="25.5" customHeight="1" x14ac:dyDescent="0.25">
      <c r="B175" s="476"/>
      <c r="C175" s="460"/>
      <c r="D175" s="47">
        <v>0</v>
      </c>
      <c r="E175" s="38">
        <v>0.17</v>
      </c>
      <c r="F175" s="38">
        <f t="shared" si="20"/>
        <v>0.17</v>
      </c>
      <c r="G175" s="46" t="s">
        <v>14</v>
      </c>
      <c r="H175" s="455">
        <v>71</v>
      </c>
      <c r="I175" s="4" t="s">
        <v>51</v>
      </c>
      <c r="J175" s="4" t="s">
        <v>51</v>
      </c>
      <c r="M175" s="329"/>
    </row>
    <row r="176" spans="2:16" ht="14.4" customHeight="1" x14ac:dyDescent="0.25">
      <c r="B176" s="476"/>
      <c r="C176" s="460"/>
      <c r="D176" s="47">
        <v>0.17</v>
      </c>
      <c r="E176" s="38">
        <v>0.76200000000000001</v>
      </c>
      <c r="F176" s="38">
        <f t="shared" si="20"/>
        <v>0.59199999999999997</v>
      </c>
      <c r="G176" s="46" t="s">
        <v>50</v>
      </c>
      <c r="H176" s="407"/>
      <c r="I176" s="4" t="s">
        <v>51</v>
      </c>
      <c r="J176" s="4" t="s">
        <v>51</v>
      </c>
      <c r="M176" s="329"/>
    </row>
    <row r="177" spans="2:13" ht="25.5" customHeight="1" x14ac:dyDescent="0.25">
      <c r="B177" s="476"/>
      <c r="C177" s="460"/>
      <c r="D177" s="47">
        <v>0</v>
      </c>
      <c r="E177" s="38">
        <v>0.14499999999999999</v>
      </c>
      <c r="F177" s="38">
        <f t="shared" si="20"/>
        <v>0.14499999999999999</v>
      </c>
      <c r="G177" s="46" t="s">
        <v>14</v>
      </c>
      <c r="H177" s="407"/>
      <c r="I177" s="4" t="s">
        <v>51</v>
      </c>
      <c r="J177" s="4" t="s">
        <v>51</v>
      </c>
      <c r="M177" s="329"/>
    </row>
    <row r="178" spans="2:13" ht="25.5" customHeight="1" x14ac:dyDescent="0.25">
      <c r="B178" s="477"/>
      <c r="C178" s="461"/>
      <c r="D178" s="48">
        <v>0</v>
      </c>
      <c r="E178" s="41">
        <v>0.11</v>
      </c>
      <c r="F178" s="41">
        <f t="shared" si="20"/>
        <v>0.11</v>
      </c>
      <c r="G178" s="44" t="s">
        <v>14</v>
      </c>
      <c r="H178" s="406"/>
      <c r="I178" s="4" t="s">
        <v>51</v>
      </c>
      <c r="J178" s="4" t="s">
        <v>51</v>
      </c>
      <c r="M178" s="329"/>
    </row>
    <row r="179" spans="2:13" x14ac:dyDescent="0.25">
      <c r="B179" s="84" t="s">
        <v>300</v>
      </c>
      <c r="C179" s="52" t="s">
        <v>301</v>
      </c>
      <c r="D179" s="3">
        <v>0</v>
      </c>
      <c r="E179" s="3">
        <v>0.53</v>
      </c>
      <c r="F179" s="3">
        <f t="shared" si="20"/>
        <v>0.53</v>
      </c>
      <c r="G179" s="20" t="s">
        <v>14</v>
      </c>
      <c r="H179" s="4">
        <v>576</v>
      </c>
      <c r="I179" s="4" t="s">
        <v>15</v>
      </c>
      <c r="J179" s="4" t="s">
        <v>15</v>
      </c>
      <c r="M179" s="329"/>
    </row>
    <row r="180" spans="2:13" x14ac:dyDescent="0.25">
      <c r="B180" s="84" t="s">
        <v>302</v>
      </c>
      <c r="C180" s="52" t="s">
        <v>303</v>
      </c>
      <c r="D180" s="3">
        <v>0</v>
      </c>
      <c r="E180" s="3">
        <v>0.5</v>
      </c>
      <c r="F180" s="3">
        <f t="shared" si="20"/>
        <v>0.5</v>
      </c>
      <c r="G180" s="20" t="s">
        <v>14</v>
      </c>
      <c r="H180" s="4">
        <v>72</v>
      </c>
      <c r="I180" s="4" t="s">
        <v>51</v>
      </c>
      <c r="J180" s="4" t="s">
        <v>51</v>
      </c>
      <c r="M180" s="329"/>
    </row>
    <row r="181" spans="2:13" x14ac:dyDescent="0.25">
      <c r="B181" s="84" t="s">
        <v>304</v>
      </c>
      <c r="C181" s="52" t="s">
        <v>305</v>
      </c>
      <c r="D181" s="3">
        <v>0</v>
      </c>
      <c r="E181" s="3">
        <v>0.13700000000000001</v>
      </c>
      <c r="F181" s="3">
        <f t="shared" si="20"/>
        <v>0.13700000000000001</v>
      </c>
      <c r="G181" s="20" t="s">
        <v>14</v>
      </c>
      <c r="H181" s="4">
        <v>12</v>
      </c>
      <c r="I181" s="4" t="s">
        <v>51</v>
      </c>
      <c r="J181" s="4" t="s">
        <v>51</v>
      </c>
      <c r="M181" s="329"/>
    </row>
    <row r="182" spans="2:13" x14ac:dyDescent="0.25">
      <c r="B182" s="84" t="s">
        <v>306</v>
      </c>
      <c r="C182" s="52" t="s">
        <v>307</v>
      </c>
      <c r="D182" s="3">
        <v>0</v>
      </c>
      <c r="E182" s="3">
        <v>0.125</v>
      </c>
      <c r="F182" s="3">
        <f t="shared" si="20"/>
        <v>0.125</v>
      </c>
      <c r="G182" s="20" t="s">
        <v>14</v>
      </c>
      <c r="H182" s="4">
        <v>9</v>
      </c>
      <c r="I182" s="4" t="s">
        <v>51</v>
      </c>
      <c r="J182" s="4" t="s">
        <v>51</v>
      </c>
      <c r="M182" s="329"/>
    </row>
    <row r="183" spans="2:13" x14ac:dyDescent="0.25">
      <c r="B183" s="85" t="s">
        <v>308</v>
      </c>
      <c r="C183" s="53" t="s">
        <v>309</v>
      </c>
      <c r="D183" s="3">
        <v>0</v>
      </c>
      <c r="E183" s="3">
        <v>0.29599999999999999</v>
      </c>
      <c r="F183" s="3">
        <f t="shared" si="20"/>
        <v>0.29599999999999999</v>
      </c>
      <c r="G183" s="20" t="s">
        <v>14</v>
      </c>
      <c r="H183" s="4">
        <v>67</v>
      </c>
      <c r="I183" s="4" t="s">
        <v>51</v>
      </c>
      <c r="J183" s="4" t="s">
        <v>51</v>
      </c>
      <c r="M183" s="329"/>
    </row>
    <row r="184" spans="2:13" x14ac:dyDescent="0.25">
      <c r="B184" s="84" t="s">
        <v>310</v>
      </c>
      <c r="C184" s="52" t="s">
        <v>311</v>
      </c>
      <c r="D184" s="3">
        <v>0</v>
      </c>
      <c r="E184" s="3">
        <v>0.14899999999999999</v>
      </c>
      <c r="F184" s="3">
        <f t="shared" si="20"/>
        <v>0.14899999999999999</v>
      </c>
      <c r="G184" s="20" t="s">
        <v>14</v>
      </c>
      <c r="H184" s="4">
        <v>14</v>
      </c>
      <c r="I184" s="4" t="s">
        <v>51</v>
      </c>
      <c r="J184" s="4" t="s">
        <v>51</v>
      </c>
      <c r="M184" s="329"/>
    </row>
    <row r="185" spans="2:13" x14ac:dyDescent="0.25">
      <c r="B185" s="84" t="s">
        <v>312</v>
      </c>
      <c r="C185" s="52" t="s">
        <v>313</v>
      </c>
      <c r="D185" s="3">
        <v>0</v>
      </c>
      <c r="E185" s="3">
        <v>0.17100000000000001</v>
      </c>
      <c r="F185" s="3">
        <f t="shared" si="20"/>
        <v>0.17100000000000001</v>
      </c>
      <c r="G185" s="20" t="s">
        <v>14</v>
      </c>
      <c r="H185" s="4">
        <v>100</v>
      </c>
      <c r="I185" s="4" t="s">
        <v>51</v>
      </c>
      <c r="J185" s="4" t="s">
        <v>51</v>
      </c>
      <c r="M185" s="329"/>
    </row>
    <row r="186" spans="2:13" x14ac:dyDescent="0.25">
      <c r="B186" s="84" t="s">
        <v>314</v>
      </c>
      <c r="C186" s="52" t="s">
        <v>315</v>
      </c>
      <c r="D186" s="3">
        <v>0</v>
      </c>
      <c r="E186" s="3">
        <v>0.22</v>
      </c>
      <c r="F186" s="3">
        <f t="shared" si="20"/>
        <v>0.22</v>
      </c>
      <c r="G186" s="20" t="s">
        <v>14</v>
      </c>
      <c r="H186" s="20">
        <v>101</v>
      </c>
      <c r="I186" s="4" t="s">
        <v>51</v>
      </c>
      <c r="J186" s="4" t="s">
        <v>51</v>
      </c>
      <c r="M186" s="329"/>
    </row>
    <row r="187" spans="2:13" x14ac:dyDescent="0.25">
      <c r="B187" s="84" t="s">
        <v>316</v>
      </c>
      <c r="C187" s="52" t="s">
        <v>317</v>
      </c>
      <c r="D187" s="3">
        <v>0</v>
      </c>
      <c r="E187" s="3">
        <v>0.24399999999999999</v>
      </c>
      <c r="F187" s="3">
        <f t="shared" si="20"/>
        <v>0.24399999999999999</v>
      </c>
      <c r="G187" s="20" t="s">
        <v>14</v>
      </c>
      <c r="H187" s="4">
        <v>20</v>
      </c>
      <c r="I187" s="4" t="s">
        <v>51</v>
      </c>
      <c r="J187" s="4" t="s">
        <v>51</v>
      </c>
      <c r="M187" s="329"/>
    </row>
    <row r="188" spans="2:13" x14ac:dyDescent="0.25">
      <c r="B188" s="84" t="s">
        <v>318</v>
      </c>
      <c r="C188" s="52" t="s">
        <v>319</v>
      </c>
      <c r="D188" s="3">
        <v>0</v>
      </c>
      <c r="E188" s="3">
        <v>0.17499999999999999</v>
      </c>
      <c r="F188" s="3">
        <f t="shared" si="20"/>
        <v>0.17499999999999999</v>
      </c>
      <c r="G188" s="20" t="s">
        <v>14</v>
      </c>
      <c r="H188" s="4">
        <v>28</v>
      </c>
      <c r="I188" s="4" t="s">
        <v>51</v>
      </c>
      <c r="J188" s="4" t="s">
        <v>51</v>
      </c>
      <c r="M188" s="329"/>
    </row>
    <row r="189" spans="2:13" x14ac:dyDescent="0.25">
      <c r="B189" s="84" t="s">
        <v>320</v>
      </c>
      <c r="C189" s="52" t="s">
        <v>321</v>
      </c>
      <c r="D189" s="3">
        <v>0</v>
      </c>
      <c r="E189" s="3">
        <v>0.377</v>
      </c>
      <c r="F189" s="3">
        <f t="shared" si="20"/>
        <v>0.377</v>
      </c>
      <c r="G189" s="20" t="s">
        <v>14</v>
      </c>
      <c r="H189" s="4">
        <v>75</v>
      </c>
      <c r="I189" s="4" t="s">
        <v>51</v>
      </c>
      <c r="J189" s="4" t="s">
        <v>51</v>
      </c>
      <c r="M189" s="329"/>
    </row>
    <row r="190" spans="2:13" x14ac:dyDescent="0.25">
      <c r="B190" s="84" t="s">
        <v>322</v>
      </c>
      <c r="C190" s="52" t="s">
        <v>323</v>
      </c>
      <c r="D190" s="3">
        <v>0</v>
      </c>
      <c r="E190" s="3">
        <v>0.13300000000000001</v>
      </c>
      <c r="F190" s="3">
        <f t="shared" si="20"/>
        <v>0.13300000000000001</v>
      </c>
      <c r="G190" s="20" t="s">
        <v>14</v>
      </c>
      <c r="H190" s="4">
        <v>42</v>
      </c>
      <c r="I190" s="4" t="s">
        <v>51</v>
      </c>
      <c r="J190" s="4" t="s">
        <v>51</v>
      </c>
      <c r="M190" s="329"/>
    </row>
    <row r="191" spans="2:13" x14ac:dyDescent="0.25">
      <c r="B191" s="84" t="s">
        <v>324</v>
      </c>
      <c r="C191" s="52" t="s">
        <v>325</v>
      </c>
      <c r="D191" s="3">
        <v>0</v>
      </c>
      <c r="E191" s="3">
        <v>0.215</v>
      </c>
      <c r="F191" s="3">
        <f t="shared" si="20"/>
        <v>0.215</v>
      </c>
      <c r="G191" s="20" t="s">
        <v>14</v>
      </c>
      <c r="H191" s="4">
        <v>386</v>
      </c>
      <c r="I191" s="4" t="s">
        <v>21</v>
      </c>
      <c r="J191" s="4" t="s">
        <v>21</v>
      </c>
      <c r="M191" s="329"/>
    </row>
    <row r="192" spans="2:13" x14ac:dyDescent="0.25">
      <c r="B192" s="84" t="s">
        <v>326</v>
      </c>
      <c r="C192" s="52" t="s">
        <v>327</v>
      </c>
      <c r="D192" s="3">
        <v>0</v>
      </c>
      <c r="E192" s="3">
        <v>0.16300000000000001</v>
      </c>
      <c r="F192" s="3">
        <f t="shared" si="20"/>
        <v>0.16300000000000001</v>
      </c>
      <c r="G192" s="20" t="s">
        <v>14</v>
      </c>
      <c r="H192" s="4">
        <v>27</v>
      </c>
      <c r="I192" s="4" t="s">
        <v>51</v>
      </c>
      <c r="J192" s="4" t="s">
        <v>51</v>
      </c>
      <c r="M192" s="329"/>
    </row>
    <row r="193" spans="2:13" x14ac:dyDescent="0.25">
      <c r="B193" s="84" t="s">
        <v>328</v>
      </c>
      <c r="C193" s="52" t="s">
        <v>329</v>
      </c>
      <c r="D193" s="3">
        <v>0</v>
      </c>
      <c r="E193" s="3">
        <v>0.221</v>
      </c>
      <c r="F193" s="3">
        <f t="shared" si="20"/>
        <v>0.221</v>
      </c>
      <c r="G193" s="20" t="s">
        <v>14</v>
      </c>
      <c r="H193" s="4">
        <v>188</v>
      </c>
      <c r="I193" s="4" t="s">
        <v>21</v>
      </c>
      <c r="J193" s="4" t="s">
        <v>21</v>
      </c>
      <c r="M193" s="329"/>
    </row>
    <row r="194" spans="2:13" x14ac:dyDescent="0.25">
      <c r="B194" s="84" t="s">
        <v>330</v>
      </c>
      <c r="C194" s="52" t="s">
        <v>331</v>
      </c>
      <c r="D194" s="3">
        <v>0</v>
      </c>
      <c r="E194" s="3">
        <v>7.3999999999999996E-2</v>
      </c>
      <c r="F194" s="3">
        <f t="shared" si="20"/>
        <v>7.3999999999999996E-2</v>
      </c>
      <c r="G194" s="20" t="s">
        <v>14</v>
      </c>
      <c r="H194" s="4">
        <v>10</v>
      </c>
      <c r="I194" s="4" t="s">
        <v>51</v>
      </c>
      <c r="J194" s="4" t="s">
        <v>51</v>
      </c>
      <c r="M194" s="329"/>
    </row>
    <row r="195" spans="2:13" x14ac:dyDescent="0.25">
      <c r="B195" s="84" t="s">
        <v>332</v>
      </c>
      <c r="C195" s="52" t="s">
        <v>333</v>
      </c>
      <c r="D195" s="3">
        <v>0</v>
      </c>
      <c r="E195" s="3">
        <v>0.32</v>
      </c>
      <c r="F195" s="3">
        <f t="shared" si="20"/>
        <v>0.32</v>
      </c>
      <c r="G195" s="20" t="s">
        <v>14</v>
      </c>
      <c r="H195" s="4">
        <v>56</v>
      </c>
      <c r="I195" s="4" t="s">
        <v>51</v>
      </c>
      <c r="J195" s="4" t="s">
        <v>51</v>
      </c>
      <c r="M195" s="329"/>
    </row>
    <row r="196" spans="2:13" x14ac:dyDescent="0.25">
      <c r="B196" s="84" t="s">
        <v>334</v>
      </c>
      <c r="C196" s="52" t="s">
        <v>335</v>
      </c>
      <c r="D196" s="3">
        <v>0</v>
      </c>
      <c r="E196" s="3">
        <v>2.093</v>
      </c>
      <c r="F196" s="3">
        <f t="shared" si="20"/>
        <v>2.093</v>
      </c>
      <c r="G196" s="20" t="s">
        <v>14</v>
      </c>
      <c r="H196" s="4">
        <v>23861</v>
      </c>
      <c r="I196" s="4" t="s">
        <v>18</v>
      </c>
      <c r="J196" s="4" t="s">
        <v>18</v>
      </c>
      <c r="M196" s="329"/>
    </row>
    <row r="197" spans="2:13" x14ac:dyDescent="0.25">
      <c r="B197" s="84" t="s">
        <v>336</v>
      </c>
      <c r="C197" s="52" t="s">
        <v>337</v>
      </c>
      <c r="D197" s="3">
        <v>0</v>
      </c>
      <c r="E197" s="3">
        <v>0.316</v>
      </c>
      <c r="F197" s="3">
        <f t="shared" si="20"/>
        <v>0.316</v>
      </c>
      <c r="G197" s="20" t="s">
        <v>14</v>
      </c>
      <c r="H197" s="4">
        <v>173</v>
      </c>
      <c r="I197" s="4" t="s">
        <v>21</v>
      </c>
      <c r="J197" s="4" t="s">
        <v>21</v>
      </c>
      <c r="M197" s="329"/>
    </row>
    <row r="198" spans="2:13" x14ac:dyDescent="0.25">
      <c r="B198" s="84" t="s">
        <v>338</v>
      </c>
      <c r="C198" s="52" t="s">
        <v>339</v>
      </c>
      <c r="D198" s="3">
        <v>0</v>
      </c>
      <c r="E198" s="3">
        <v>0.316</v>
      </c>
      <c r="F198" s="3">
        <f t="shared" si="20"/>
        <v>0.316</v>
      </c>
      <c r="G198" s="20" t="s">
        <v>14</v>
      </c>
      <c r="H198" s="4">
        <v>28</v>
      </c>
      <c r="I198" s="4" t="s">
        <v>51</v>
      </c>
      <c r="J198" s="4" t="s">
        <v>51</v>
      </c>
      <c r="M198" s="329"/>
    </row>
    <row r="199" spans="2:13" x14ac:dyDescent="0.25">
      <c r="B199" s="84" t="s">
        <v>340</v>
      </c>
      <c r="C199" s="52" t="s">
        <v>341</v>
      </c>
      <c r="D199" s="3">
        <v>0</v>
      </c>
      <c r="E199" s="3">
        <v>0.41599999999999998</v>
      </c>
      <c r="F199" s="3">
        <f t="shared" si="20"/>
        <v>0.41599999999999998</v>
      </c>
      <c r="G199" s="20" t="s">
        <v>14</v>
      </c>
      <c r="H199" s="302">
        <v>1911</v>
      </c>
      <c r="I199" s="4" t="s">
        <v>18</v>
      </c>
      <c r="J199" s="4" t="s">
        <v>18</v>
      </c>
      <c r="M199" s="329"/>
    </row>
    <row r="200" spans="2:13" x14ac:dyDescent="0.25">
      <c r="B200" s="84" t="s">
        <v>342</v>
      </c>
      <c r="C200" s="52" t="s">
        <v>343</v>
      </c>
      <c r="D200" s="3">
        <v>0</v>
      </c>
      <c r="E200" s="3">
        <v>0.438</v>
      </c>
      <c r="F200" s="3">
        <f t="shared" si="20"/>
        <v>0.438</v>
      </c>
      <c r="G200" s="20" t="s">
        <v>14</v>
      </c>
      <c r="H200" s="302">
        <v>1396</v>
      </c>
      <c r="I200" s="4" t="s">
        <v>18</v>
      </c>
      <c r="J200" s="4" t="s">
        <v>18</v>
      </c>
      <c r="M200" s="329"/>
    </row>
    <row r="201" spans="2:13" x14ac:dyDescent="0.25">
      <c r="B201" s="84" t="s">
        <v>342</v>
      </c>
      <c r="C201" s="52" t="s">
        <v>344</v>
      </c>
      <c r="D201" s="3">
        <v>0</v>
      </c>
      <c r="E201" s="3">
        <v>1.7430000000000001</v>
      </c>
      <c r="F201" s="3">
        <f t="shared" si="20"/>
        <v>1.7430000000000001</v>
      </c>
      <c r="G201" s="20" t="s">
        <v>14</v>
      </c>
      <c r="H201" s="4">
        <v>3815</v>
      </c>
      <c r="I201" s="4" t="s">
        <v>18</v>
      </c>
      <c r="J201" s="4" t="s">
        <v>18</v>
      </c>
      <c r="M201" s="329"/>
    </row>
    <row r="202" spans="2:13" x14ac:dyDescent="0.25">
      <c r="B202" s="85" t="s">
        <v>342</v>
      </c>
      <c r="C202" s="53" t="s">
        <v>345</v>
      </c>
      <c r="D202" s="17">
        <v>0</v>
      </c>
      <c r="E202" s="17">
        <v>2.8879999999999999</v>
      </c>
      <c r="F202" s="17">
        <f t="shared" si="20"/>
        <v>2.8879999999999999</v>
      </c>
      <c r="G202" s="31" t="s">
        <v>14</v>
      </c>
      <c r="H202" s="4">
        <v>16241</v>
      </c>
      <c r="I202" s="4" t="s">
        <v>18</v>
      </c>
      <c r="J202" s="4" t="s">
        <v>18</v>
      </c>
      <c r="M202" s="329"/>
    </row>
    <row r="203" spans="2:13" x14ac:dyDescent="0.25">
      <c r="B203" s="84" t="s">
        <v>346</v>
      </c>
      <c r="C203" s="52" t="s">
        <v>347</v>
      </c>
      <c r="D203" s="3">
        <v>0</v>
      </c>
      <c r="E203" s="3">
        <v>0.96099999999999997</v>
      </c>
      <c r="F203" s="3">
        <f>E203-D203</f>
        <v>0.96099999999999997</v>
      </c>
      <c r="G203" s="20" t="s">
        <v>14</v>
      </c>
      <c r="H203" s="4">
        <v>1317</v>
      </c>
      <c r="I203" s="4" t="s">
        <v>18</v>
      </c>
      <c r="J203" s="4" t="s">
        <v>18</v>
      </c>
      <c r="M203" s="329"/>
    </row>
    <row r="204" spans="2:13" ht="14.4" thickBot="1" x14ac:dyDescent="0.3">
      <c r="B204" s="86" t="s">
        <v>348</v>
      </c>
      <c r="C204" s="87" t="s">
        <v>349</v>
      </c>
      <c r="D204" s="88">
        <v>0</v>
      </c>
      <c r="E204" s="88">
        <v>0.26200000000000001</v>
      </c>
      <c r="F204" s="88">
        <f>E204-D204</f>
        <v>0.26200000000000001</v>
      </c>
      <c r="G204" s="280" t="s">
        <v>14</v>
      </c>
      <c r="H204" s="88">
        <v>328</v>
      </c>
      <c r="I204" s="62" t="s">
        <v>21</v>
      </c>
      <c r="J204" s="62" t="s">
        <v>21</v>
      </c>
      <c r="M204" s="329"/>
    </row>
    <row r="207" spans="2:13" x14ac:dyDescent="0.25">
      <c r="B207" s="440" t="s">
        <v>618</v>
      </c>
      <c r="C207" s="440"/>
      <c r="D207" s="440"/>
      <c r="E207" s="440"/>
      <c r="F207" s="440"/>
      <c r="G207" s="440"/>
      <c r="H207" s="440"/>
      <c r="I207" s="440"/>
      <c r="J207" s="440"/>
    </row>
    <row r="208" spans="2:13" ht="36.75" customHeight="1" thickBot="1" x14ac:dyDescent="0.3">
      <c r="B208" s="440"/>
      <c r="C208" s="440"/>
      <c r="D208" s="440"/>
      <c r="E208" s="440"/>
      <c r="F208" s="440"/>
      <c r="G208" s="440"/>
      <c r="H208" s="440"/>
      <c r="I208" s="440"/>
      <c r="J208" s="440"/>
    </row>
    <row r="209" spans="2:10" ht="18" thickBot="1" x14ac:dyDescent="0.35">
      <c r="B209" s="417" t="s">
        <v>371</v>
      </c>
      <c r="C209" s="418"/>
      <c r="D209" s="418"/>
      <c r="E209" s="418"/>
      <c r="F209" s="418"/>
      <c r="G209" s="418"/>
      <c r="H209" s="418"/>
      <c r="I209" s="418"/>
      <c r="J209" s="419"/>
    </row>
    <row r="210" spans="2:10" ht="15.6" x14ac:dyDescent="0.25">
      <c r="B210" s="441" t="s">
        <v>0</v>
      </c>
      <c r="C210" s="443" t="s">
        <v>82</v>
      </c>
      <c r="D210" s="445" t="s">
        <v>83</v>
      </c>
      <c r="E210" s="446"/>
      <c r="F210" s="447" t="s">
        <v>84</v>
      </c>
      <c r="G210" s="449" t="s">
        <v>4</v>
      </c>
      <c r="H210" s="447" t="s">
        <v>5</v>
      </c>
      <c r="I210" s="451" t="s">
        <v>6</v>
      </c>
      <c r="J210" s="452"/>
    </row>
    <row r="211" spans="2:10" ht="31.8" thickBot="1" x14ac:dyDescent="0.35">
      <c r="B211" s="442"/>
      <c r="C211" s="444"/>
      <c r="D211" s="268" t="s">
        <v>7</v>
      </c>
      <c r="E211" s="268" t="s">
        <v>8</v>
      </c>
      <c r="F211" s="448"/>
      <c r="G211" s="450"/>
      <c r="H211" s="448"/>
      <c r="I211" s="269" t="s">
        <v>10</v>
      </c>
      <c r="J211" s="366" t="s">
        <v>9</v>
      </c>
    </row>
    <row r="212" spans="2:10" ht="20.399999999999999" x14ac:dyDescent="0.25">
      <c r="B212" s="436" t="s">
        <v>578</v>
      </c>
      <c r="C212" s="437"/>
      <c r="D212" s="437"/>
      <c r="E212" s="437"/>
      <c r="F212" s="437"/>
      <c r="G212" s="437"/>
      <c r="H212" s="437"/>
      <c r="I212" s="437"/>
      <c r="J212" s="438"/>
    </row>
    <row r="213" spans="2:10" ht="15.6" x14ac:dyDescent="0.25">
      <c r="B213" s="270"/>
      <c r="C213" s="271" t="s">
        <v>579</v>
      </c>
      <c r="D213" s="272">
        <v>0</v>
      </c>
      <c r="E213" s="272">
        <v>0.40200000000000002</v>
      </c>
      <c r="F213" s="272">
        <f>E213-D213</f>
        <v>0.40200000000000002</v>
      </c>
      <c r="G213" s="270" t="s">
        <v>580</v>
      </c>
      <c r="H213" s="273">
        <v>253</v>
      </c>
      <c r="I213" s="273" t="s">
        <v>21</v>
      </c>
      <c r="J213" s="273" t="s">
        <v>21</v>
      </c>
    </row>
    <row r="214" spans="2:10" ht="15.6" x14ac:dyDescent="0.25">
      <c r="B214" s="270"/>
      <c r="C214" s="271" t="s">
        <v>581</v>
      </c>
      <c r="D214" s="272">
        <v>0</v>
      </c>
      <c r="E214" s="272">
        <v>0.9</v>
      </c>
      <c r="F214" s="272">
        <f t="shared" ref="F214:F225" si="21">E214-D214</f>
        <v>0.9</v>
      </c>
      <c r="G214" s="270" t="s">
        <v>580</v>
      </c>
      <c r="H214" s="273">
        <v>131</v>
      </c>
      <c r="I214" s="273" t="s">
        <v>21</v>
      </c>
      <c r="J214" s="273" t="s">
        <v>21</v>
      </c>
    </row>
    <row r="215" spans="2:10" ht="31.2" x14ac:dyDescent="0.25">
      <c r="B215" s="274"/>
      <c r="C215" s="271" t="s">
        <v>430</v>
      </c>
      <c r="D215" s="272">
        <v>0</v>
      </c>
      <c r="E215" s="272">
        <v>0.17</v>
      </c>
      <c r="F215" s="272">
        <f t="shared" si="21"/>
        <v>0.17</v>
      </c>
      <c r="G215" s="270" t="s">
        <v>22</v>
      </c>
      <c r="H215" s="273">
        <v>18</v>
      </c>
      <c r="I215" s="273" t="s">
        <v>51</v>
      </c>
      <c r="J215" s="273" t="s">
        <v>51</v>
      </c>
    </row>
    <row r="216" spans="2:10" ht="31.2" x14ac:dyDescent="0.25">
      <c r="B216" s="270"/>
      <c r="C216" s="271" t="s">
        <v>582</v>
      </c>
      <c r="D216" s="272">
        <v>0</v>
      </c>
      <c r="E216" s="272">
        <v>0.185</v>
      </c>
      <c r="F216" s="272">
        <f t="shared" si="21"/>
        <v>0.185</v>
      </c>
      <c r="G216" s="270" t="s">
        <v>583</v>
      </c>
      <c r="H216" s="273">
        <v>88</v>
      </c>
      <c r="I216" s="273" t="s">
        <v>51</v>
      </c>
      <c r="J216" s="273" t="s">
        <v>51</v>
      </c>
    </row>
    <row r="217" spans="2:10" ht="31.2" x14ac:dyDescent="0.25">
      <c r="B217" s="270"/>
      <c r="C217" s="263" t="s">
        <v>584</v>
      </c>
      <c r="D217" s="272">
        <v>0</v>
      </c>
      <c r="E217" s="272">
        <v>0.82</v>
      </c>
      <c r="F217" s="272">
        <f t="shared" si="21"/>
        <v>0.82</v>
      </c>
      <c r="G217" s="270" t="s">
        <v>22</v>
      </c>
      <c r="H217" s="273">
        <v>216</v>
      </c>
      <c r="I217" s="273" t="s">
        <v>21</v>
      </c>
      <c r="J217" s="273" t="s">
        <v>21</v>
      </c>
    </row>
    <row r="218" spans="2:10" ht="31.2" x14ac:dyDescent="0.25">
      <c r="B218" s="270"/>
      <c r="C218" s="263" t="s">
        <v>404</v>
      </c>
      <c r="D218" s="272">
        <v>0</v>
      </c>
      <c r="E218" s="272">
        <v>0.41</v>
      </c>
      <c r="F218" s="272">
        <f t="shared" si="21"/>
        <v>0.41</v>
      </c>
      <c r="G218" s="270" t="s">
        <v>22</v>
      </c>
      <c r="H218" s="273">
        <v>21</v>
      </c>
      <c r="I218" s="273" t="s">
        <v>51</v>
      </c>
      <c r="J218" s="273" t="s">
        <v>51</v>
      </c>
    </row>
    <row r="219" spans="2:10" ht="31.2" x14ac:dyDescent="0.25">
      <c r="B219" s="270"/>
      <c r="C219" s="263" t="s">
        <v>615</v>
      </c>
      <c r="D219" s="272">
        <v>0</v>
      </c>
      <c r="E219" s="272">
        <v>0.57999999999999996</v>
      </c>
      <c r="F219" s="272">
        <f t="shared" si="21"/>
        <v>0.57999999999999996</v>
      </c>
      <c r="G219" s="270" t="s">
        <v>22</v>
      </c>
      <c r="H219" s="273">
        <v>87</v>
      </c>
      <c r="I219" s="273" t="s">
        <v>21</v>
      </c>
      <c r="J219" s="273" t="s">
        <v>21</v>
      </c>
    </row>
    <row r="220" spans="2:10" ht="31.2" x14ac:dyDescent="0.25">
      <c r="B220" s="270"/>
      <c r="C220" s="263" t="s">
        <v>616</v>
      </c>
      <c r="D220" s="272">
        <v>0</v>
      </c>
      <c r="E220" s="272">
        <v>5.3999999999999999E-2</v>
      </c>
      <c r="F220" s="272">
        <f t="shared" si="21"/>
        <v>5.3999999999999999E-2</v>
      </c>
      <c r="G220" s="270" t="s">
        <v>22</v>
      </c>
      <c r="H220" s="273">
        <v>19</v>
      </c>
      <c r="I220" s="273" t="s">
        <v>51</v>
      </c>
      <c r="J220" s="273" t="s">
        <v>51</v>
      </c>
    </row>
    <row r="221" spans="2:10" ht="31.2" x14ac:dyDescent="0.25">
      <c r="B221" s="270"/>
      <c r="C221" s="263" t="s">
        <v>624</v>
      </c>
      <c r="D221" s="272">
        <v>0</v>
      </c>
      <c r="E221" s="272">
        <v>0.67500000000000004</v>
      </c>
      <c r="F221" s="272">
        <f t="shared" si="21"/>
        <v>0.67500000000000004</v>
      </c>
      <c r="G221" s="270" t="s">
        <v>583</v>
      </c>
      <c r="H221" s="273"/>
      <c r="I221" s="273" t="s">
        <v>21</v>
      </c>
      <c r="J221" s="273" t="s">
        <v>21</v>
      </c>
    </row>
    <row r="222" spans="2:10" ht="15.6" x14ac:dyDescent="0.25">
      <c r="B222" s="270"/>
      <c r="C222" s="263" t="s">
        <v>625</v>
      </c>
      <c r="D222" s="272">
        <v>0</v>
      </c>
      <c r="E222" s="272">
        <v>0.67800000000000005</v>
      </c>
      <c r="F222" s="272">
        <f t="shared" si="21"/>
        <v>0.67800000000000005</v>
      </c>
      <c r="G222" s="270" t="s">
        <v>580</v>
      </c>
      <c r="H222" s="273"/>
      <c r="I222" s="273" t="s">
        <v>51</v>
      </c>
      <c r="J222" s="273" t="s">
        <v>51</v>
      </c>
    </row>
    <row r="223" spans="2:10" ht="15.6" x14ac:dyDescent="0.25">
      <c r="B223" s="270"/>
      <c r="C223" s="263" t="s">
        <v>626</v>
      </c>
      <c r="D223" s="272">
        <v>0</v>
      </c>
      <c r="E223" s="272">
        <v>0.94</v>
      </c>
      <c r="F223" s="272">
        <f t="shared" si="21"/>
        <v>0.94</v>
      </c>
      <c r="G223" s="270" t="s">
        <v>580</v>
      </c>
      <c r="H223" s="273"/>
      <c r="I223" s="273" t="s">
        <v>51</v>
      </c>
      <c r="J223" s="273" t="s">
        <v>51</v>
      </c>
    </row>
    <row r="224" spans="2:10" ht="31.2" x14ac:dyDescent="0.25">
      <c r="B224" s="36" t="s">
        <v>175</v>
      </c>
      <c r="C224" s="263" t="s">
        <v>176</v>
      </c>
      <c r="D224" s="272">
        <v>0.82</v>
      </c>
      <c r="E224" s="272">
        <v>1.0900000000000001</v>
      </c>
      <c r="F224" s="272">
        <f t="shared" si="21"/>
        <v>0.27000000000000013</v>
      </c>
      <c r="G224" s="270" t="s">
        <v>22</v>
      </c>
      <c r="H224" s="273">
        <v>22</v>
      </c>
      <c r="I224" s="273" t="s">
        <v>21</v>
      </c>
      <c r="J224" s="273" t="s">
        <v>21</v>
      </c>
    </row>
    <row r="225" spans="2:10" x14ac:dyDescent="0.25">
      <c r="B225" s="36" t="s">
        <v>110</v>
      </c>
      <c r="C225" s="58" t="s">
        <v>111</v>
      </c>
      <c r="D225" s="3">
        <v>0</v>
      </c>
      <c r="E225" s="3">
        <v>0.25800000000000001</v>
      </c>
      <c r="F225" s="3">
        <f t="shared" si="21"/>
        <v>0.25800000000000001</v>
      </c>
      <c r="G225" s="36" t="s">
        <v>14</v>
      </c>
      <c r="H225" s="302">
        <v>745</v>
      </c>
      <c r="I225" s="4" t="s">
        <v>15</v>
      </c>
      <c r="J225" s="4" t="s">
        <v>15</v>
      </c>
    </row>
    <row r="226" spans="2:10" ht="42" thickBot="1" x14ac:dyDescent="0.3">
      <c r="B226" s="270"/>
      <c r="C226" s="264" t="s">
        <v>594</v>
      </c>
      <c r="D226" s="272">
        <v>0</v>
      </c>
      <c r="E226" s="272">
        <v>0.1</v>
      </c>
      <c r="F226" s="272">
        <v>0.1</v>
      </c>
      <c r="G226" s="270" t="s">
        <v>22</v>
      </c>
      <c r="H226" s="273">
        <v>105</v>
      </c>
      <c r="I226" s="273" t="s">
        <v>21</v>
      </c>
      <c r="J226" s="273" t="s">
        <v>21</v>
      </c>
    </row>
    <row r="227" spans="2:10" ht="20.399999999999999" x14ac:dyDescent="0.25">
      <c r="B227" s="436" t="s">
        <v>292</v>
      </c>
      <c r="C227" s="437"/>
      <c r="D227" s="437"/>
      <c r="E227" s="437"/>
      <c r="F227" s="437"/>
      <c r="G227" s="437"/>
      <c r="H227" s="437"/>
      <c r="I227" s="437"/>
      <c r="J227" s="438"/>
    </row>
    <row r="228" spans="2:10" ht="31.2" x14ac:dyDescent="0.25">
      <c r="B228" s="274" t="s">
        <v>348</v>
      </c>
      <c r="C228" s="271" t="s">
        <v>349</v>
      </c>
      <c r="D228" s="272">
        <v>0.34</v>
      </c>
      <c r="E228" s="272">
        <v>0.57999999999999996</v>
      </c>
      <c r="F228" s="272">
        <f t="shared" ref="F228:F229" si="22">E228-D228</f>
        <v>0.23999999999999994</v>
      </c>
      <c r="G228" s="270" t="s">
        <v>22</v>
      </c>
      <c r="H228" s="273">
        <v>16</v>
      </c>
      <c r="I228" s="273" t="s">
        <v>51</v>
      </c>
      <c r="J228" s="273" t="s">
        <v>51</v>
      </c>
    </row>
    <row r="229" spans="2:10" ht="31.2" x14ac:dyDescent="0.25">
      <c r="B229" s="270" t="s">
        <v>336</v>
      </c>
      <c r="C229" s="271" t="s">
        <v>337</v>
      </c>
      <c r="D229" s="272">
        <v>0.316</v>
      </c>
      <c r="E229" s="272">
        <v>0.67600000000000005</v>
      </c>
      <c r="F229" s="272">
        <f t="shared" si="22"/>
        <v>0.36000000000000004</v>
      </c>
      <c r="G229" s="270" t="s">
        <v>22</v>
      </c>
      <c r="H229" s="273">
        <v>41</v>
      </c>
      <c r="I229" s="273" t="s">
        <v>51</v>
      </c>
      <c r="J229" s="273" t="s">
        <v>51</v>
      </c>
    </row>
  </sheetData>
  <mergeCells count="103">
    <mergeCell ref="K3:M3"/>
    <mergeCell ref="N3:P3"/>
    <mergeCell ref="K4:L4"/>
    <mergeCell ref="M4:M5"/>
    <mergeCell ref="N4:O4"/>
    <mergeCell ref="P4:P5"/>
    <mergeCell ref="J151:J154"/>
    <mergeCell ref="C151:C154"/>
    <mergeCell ref="I151:I154"/>
    <mergeCell ref="J62:J63"/>
    <mergeCell ref="J87:J88"/>
    <mergeCell ref="C95:C97"/>
    <mergeCell ref="J142:J144"/>
    <mergeCell ref="B140:J140"/>
    <mergeCell ref="C142:C144"/>
    <mergeCell ref="B142:B144"/>
    <mergeCell ref="J148:J149"/>
    <mergeCell ref="H142:H144"/>
    <mergeCell ref="I87:I88"/>
    <mergeCell ref="B62:B63"/>
    <mergeCell ref="I62:I63"/>
    <mergeCell ref="C62:C63"/>
    <mergeCell ref="C87:C88"/>
    <mergeCell ref="B87:B88"/>
    <mergeCell ref="B145:B146"/>
    <mergeCell ref="B71:B75"/>
    <mergeCell ref="C114:C115"/>
    <mergeCell ref="C122:C123"/>
    <mergeCell ref="B122:B123"/>
    <mergeCell ref="B114:B115"/>
    <mergeCell ref="J45:J46"/>
    <mergeCell ref="B81:B83"/>
    <mergeCell ref="C81:C83"/>
    <mergeCell ref="B65:B69"/>
    <mergeCell ref="H47:H48"/>
    <mergeCell ref="I142:I144"/>
    <mergeCell ref="C28:C29"/>
    <mergeCell ref="B28:B29"/>
    <mergeCell ref="B34:B35"/>
    <mergeCell ref="B40:B42"/>
    <mergeCell ref="C47:C48"/>
    <mergeCell ref="B95:B97"/>
    <mergeCell ref="J47:J48"/>
    <mergeCell ref="I45:I46"/>
    <mergeCell ref="B47:B48"/>
    <mergeCell ref="I148:I149"/>
    <mergeCell ref="B168:B169"/>
    <mergeCell ref="B1:J2"/>
    <mergeCell ref="B3:J3"/>
    <mergeCell ref="C30:C32"/>
    <mergeCell ref="B30:B32"/>
    <mergeCell ref="I4:J4"/>
    <mergeCell ref="B4:B5"/>
    <mergeCell ref="C4:C5"/>
    <mergeCell ref="D4:E4"/>
    <mergeCell ref="F4:F5"/>
    <mergeCell ref="G4:G5"/>
    <mergeCell ref="H4:H5"/>
    <mergeCell ref="C20:C21"/>
    <mergeCell ref="C40:C42"/>
    <mergeCell ref="C85:C86"/>
    <mergeCell ref="B85:B86"/>
    <mergeCell ref="C45:C46"/>
    <mergeCell ref="B20:B21"/>
    <mergeCell ref="C22:C23"/>
    <mergeCell ref="B22:B23"/>
    <mergeCell ref="C34:C35"/>
    <mergeCell ref="B45:B46"/>
    <mergeCell ref="B25:B27"/>
    <mergeCell ref="C158:C159"/>
    <mergeCell ref="H160:H161"/>
    <mergeCell ref="H158:H159"/>
    <mergeCell ref="H168:H169"/>
    <mergeCell ref="J158:J159"/>
    <mergeCell ref="B155:B156"/>
    <mergeCell ref="B172:B178"/>
    <mergeCell ref="B151:B154"/>
    <mergeCell ref="B158:B159"/>
    <mergeCell ref="I158:I159"/>
    <mergeCell ref="B227:J227"/>
    <mergeCell ref="B212:J212"/>
    <mergeCell ref="I47:I48"/>
    <mergeCell ref="B207:J208"/>
    <mergeCell ref="B209:J209"/>
    <mergeCell ref="B210:B211"/>
    <mergeCell ref="C210:C211"/>
    <mergeCell ref="D210:E210"/>
    <mergeCell ref="F210:F211"/>
    <mergeCell ref="G210:G211"/>
    <mergeCell ref="H210:H211"/>
    <mergeCell ref="I210:J210"/>
    <mergeCell ref="B49:B52"/>
    <mergeCell ref="B111:B112"/>
    <mergeCell ref="C111:C112"/>
    <mergeCell ref="H175:H178"/>
    <mergeCell ref="C155:C156"/>
    <mergeCell ref="C168:C169"/>
    <mergeCell ref="C173:C178"/>
    <mergeCell ref="C145:C146"/>
    <mergeCell ref="B167:J167"/>
    <mergeCell ref="B165:J165"/>
    <mergeCell ref="B160:B161"/>
    <mergeCell ref="C160:C161"/>
  </mergeCells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O404"/>
  <sheetViews>
    <sheetView topLeftCell="A70" zoomScale="115" zoomScaleNormal="115" workbookViewId="0">
      <selection activeCell="J88" sqref="J88"/>
    </sheetView>
  </sheetViews>
  <sheetFormatPr defaultRowHeight="14.4" x14ac:dyDescent="0.3"/>
  <cols>
    <col min="1" max="1" width="5.5546875" style="92" customWidth="1"/>
    <col min="2" max="2" width="6" style="92" customWidth="1"/>
    <col min="3" max="3" width="17.6640625" style="92" customWidth="1"/>
    <col min="4" max="5" width="6.44140625" style="92" customWidth="1"/>
    <col min="6" max="6" width="9.5546875" style="92" customWidth="1"/>
    <col min="7" max="7" width="27.88671875" style="92" hidden="1" customWidth="1"/>
    <col min="8" max="8" width="15.5546875" style="92" customWidth="1"/>
    <col min="9" max="9" width="9.6640625" style="92" customWidth="1"/>
    <col min="10" max="10" width="9.109375" style="92" customWidth="1"/>
    <col min="11" max="11" width="10.5546875" style="92" customWidth="1"/>
    <col min="12" max="14" width="9.109375" style="92"/>
    <col min="15" max="15" width="10.109375" style="92" bestFit="1" customWidth="1"/>
    <col min="16" max="252" width="9.109375" style="92"/>
    <col min="253" max="253" width="5.5546875" style="92" customWidth="1"/>
    <col min="254" max="254" width="6" style="92" customWidth="1"/>
    <col min="255" max="255" width="17.6640625" style="92" customWidth="1"/>
    <col min="256" max="257" width="6.44140625" style="92" customWidth="1"/>
    <col min="258" max="258" width="9.5546875" style="92" customWidth="1"/>
    <col min="259" max="259" width="0" style="92" hidden="1" customWidth="1"/>
    <col min="260" max="260" width="15.5546875" style="92" customWidth="1"/>
    <col min="261" max="261" width="9.6640625" style="92" customWidth="1"/>
    <col min="262" max="262" width="9.109375" style="92" customWidth="1"/>
    <col min="263" max="263" width="10.5546875" style="92" customWidth="1"/>
    <col min="264" max="264" width="19.6640625" style="92" customWidth="1"/>
    <col min="265" max="508" width="9.109375" style="92"/>
    <col min="509" max="509" width="5.5546875" style="92" customWidth="1"/>
    <col min="510" max="510" width="6" style="92" customWidth="1"/>
    <col min="511" max="511" width="17.6640625" style="92" customWidth="1"/>
    <col min="512" max="513" width="6.44140625" style="92" customWidth="1"/>
    <col min="514" max="514" width="9.5546875" style="92" customWidth="1"/>
    <col min="515" max="515" width="0" style="92" hidden="1" customWidth="1"/>
    <col min="516" max="516" width="15.5546875" style="92" customWidth="1"/>
    <col min="517" max="517" width="9.6640625" style="92" customWidth="1"/>
    <col min="518" max="518" width="9.109375" style="92" customWidth="1"/>
    <col min="519" max="519" width="10.5546875" style="92" customWidth="1"/>
    <col min="520" max="520" width="19.6640625" style="92" customWidth="1"/>
    <col min="521" max="764" width="9.109375" style="92"/>
    <col min="765" max="765" width="5.5546875" style="92" customWidth="1"/>
    <col min="766" max="766" width="6" style="92" customWidth="1"/>
    <col min="767" max="767" width="17.6640625" style="92" customWidth="1"/>
    <col min="768" max="769" width="6.44140625" style="92" customWidth="1"/>
    <col min="770" max="770" width="9.5546875" style="92" customWidth="1"/>
    <col min="771" max="771" width="0" style="92" hidden="1" customWidth="1"/>
    <col min="772" max="772" width="15.5546875" style="92" customWidth="1"/>
    <col min="773" max="773" width="9.6640625" style="92" customWidth="1"/>
    <col min="774" max="774" width="9.109375" style="92" customWidth="1"/>
    <col min="775" max="775" width="10.5546875" style="92" customWidth="1"/>
    <col min="776" max="776" width="19.6640625" style="92" customWidth="1"/>
    <col min="777" max="1020" width="9.109375" style="92"/>
    <col min="1021" max="1021" width="5.5546875" style="92" customWidth="1"/>
    <col min="1022" max="1022" width="6" style="92" customWidth="1"/>
    <col min="1023" max="1023" width="17.6640625" style="92" customWidth="1"/>
    <col min="1024" max="1025" width="6.44140625" style="92" customWidth="1"/>
    <col min="1026" max="1026" width="9.5546875" style="92" customWidth="1"/>
    <col min="1027" max="1027" width="0" style="92" hidden="1" customWidth="1"/>
    <col min="1028" max="1028" width="15.5546875" style="92" customWidth="1"/>
    <col min="1029" max="1029" width="9.6640625" style="92" customWidth="1"/>
    <col min="1030" max="1030" width="9.109375" style="92" customWidth="1"/>
    <col min="1031" max="1031" width="10.5546875" style="92" customWidth="1"/>
    <col min="1032" max="1032" width="19.6640625" style="92" customWidth="1"/>
    <col min="1033" max="1276" width="9.109375" style="92"/>
    <col min="1277" max="1277" width="5.5546875" style="92" customWidth="1"/>
    <col min="1278" max="1278" width="6" style="92" customWidth="1"/>
    <col min="1279" max="1279" width="17.6640625" style="92" customWidth="1"/>
    <col min="1280" max="1281" width="6.44140625" style="92" customWidth="1"/>
    <col min="1282" max="1282" width="9.5546875" style="92" customWidth="1"/>
    <col min="1283" max="1283" width="0" style="92" hidden="1" customWidth="1"/>
    <col min="1284" max="1284" width="15.5546875" style="92" customWidth="1"/>
    <col min="1285" max="1285" width="9.6640625" style="92" customWidth="1"/>
    <col min="1286" max="1286" width="9.109375" style="92" customWidth="1"/>
    <col min="1287" max="1287" width="10.5546875" style="92" customWidth="1"/>
    <col min="1288" max="1288" width="19.6640625" style="92" customWidth="1"/>
    <col min="1289" max="1532" width="9.109375" style="92"/>
    <col min="1533" max="1533" width="5.5546875" style="92" customWidth="1"/>
    <col min="1534" max="1534" width="6" style="92" customWidth="1"/>
    <col min="1535" max="1535" width="17.6640625" style="92" customWidth="1"/>
    <col min="1536" max="1537" width="6.44140625" style="92" customWidth="1"/>
    <col min="1538" max="1538" width="9.5546875" style="92" customWidth="1"/>
    <col min="1539" max="1539" width="0" style="92" hidden="1" customWidth="1"/>
    <col min="1540" max="1540" width="15.5546875" style="92" customWidth="1"/>
    <col min="1541" max="1541" width="9.6640625" style="92" customWidth="1"/>
    <col min="1542" max="1542" width="9.109375" style="92" customWidth="1"/>
    <col min="1543" max="1543" width="10.5546875" style="92" customWidth="1"/>
    <col min="1544" max="1544" width="19.6640625" style="92" customWidth="1"/>
    <col min="1545" max="1788" width="9.109375" style="92"/>
    <col min="1789" max="1789" width="5.5546875" style="92" customWidth="1"/>
    <col min="1790" max="1790" width="6" style="92" customWidth="1"/>
    <col min="1791" max="1791" width="17.6640625" style="92" customWidth="1"/>
    <col min="1792" max="1793" width="6.44140625" style="92" customWidth="1"/>
    <col min="1794" max="1794" width="9.5546875" style="92" customWidth="1"/>
    <col min="1795" max="1795" width="0" style="92" hidden="1" customWidth="1"/>
    <col min="1796" max="1796" width="15.5546875" style="92" customWidth="1"/>
    <col min="1797" max="1797" width="9.6640625" style="92" customWidth="1"/>
    <col min="1798" max="1798" width="9.109375" style="92" customWidth="1"/>
    <col min="1799" max="1799" width="10.5546875" style="92" customWidth="1"/>
    <col min="1800" max="1800" width="19.6640625" style="92" customWidth="1"/>
    <col min="1801" max="2044" width="9.109375" style="92"/>
    <col min="2045" max="2045" width="5.5546875" style="92" customWidth="1"/>
    <col min="2046" max="2046" width="6" style="92" customWidth="1"/>
    <col min="2047" max="2047" width="17.6640625" style="92" customWidth="1"/>
    <col min="2048" max="2049" width="6.44140625" style="92" customWidth="1"/>
    <col min="2050" max="2050" width="9.5546875" style="92" customWidth="1"/>
    <col min="2051" max="2051" width="0" style="92" hidden="1" customWidth="1"/>
    <col min="2052" max="2052" width="15.5546875" style="92" customWidth="1"/>
    <col min="2053" max="2053" width="9.6640625" style="92" customWidth="1"/>
    <col min="2054" max="2054" width="9.109375" style="92" customWidth="1"/>
    <col min="2055" max="2055" width="10.5546875" style="92" customWidth="1"/>
    <col min="2056" max="2056" width="19.6640625" style="92" customWidth="1"/>
    <col min="2057" max="2300" width="9.109375" style="92"/>
    <col min="2301" max="2301" width="5.5546875" style="92" customWidth="1"/>
    <col min="2302" max="2302" width="6" style="92" customWidth="1"/>
    <col min="2303" max="2303" width="17.6640625" style="92" customWidth="1"/>
    <col min="2304" max="2305" width="6.44140625" style="92" customWidth="1"/>
    <col min="2306" max="2306" width="9.5546875" style="92" customWidth="1"/>
    <col min="2307" max="2307" width="0" style="92" hidden="1" customWidth="1"/>
    <col min="2308" max="2308" width="15.5546875" style="92" customWidth="1"/>
    <col min="2309" max="2309" width="9.6640625" style="92" customWidth="1"/>
    <col min="2310" max="2310" width="9.109375" style="92" customWidth="1"/>
    <col min="2311" max="2311" width="10.5546875" style="92" customWidth="1"/>
    <col min="2312" max="2312" width="19.6640625" style="92" customWidth="1"/>
    <col min="2313" max="2556" width="9.109375" style="92"/>
    <col min="2557" max="2557" width="5.5546875" style="92" customWidth="1"/>
    <col min="2558" max="2558" width="6" style="92" customWidth="1"/>
    <col min="2559" max="2559" width="17.6640625" style="92" customWidth="1"/>
    <col min="2560" max="2561" width="6.44140625" style="92" customWidth="1"/>
    <col min="2562" max="2562" width="9.5546875" style="92" customWidth="1"/>
    <col min="2563" max="2563" width="0" style="92" hidden="1" customWidth="1"/>
    <col min="2564" max="2564" width="15.5546875" style="92" customWidth="1"/>
    <col min="2565" max="2565" width="9.6640625" style="92" customWidth="1"/>
    <col min="2566" max="2566" width="9.109375" style="92" customWidth="1"/>
    <col min="2567" max="2567" width="10.5546875" style="92" customWidth="1"/>
    <col min="2568" max="2568" width="19.6640625" style="92" customWidth="1"/>
    <col min="2569" max="2812" width="9.109375" style="92"/>
    <col min="2813" max="2813" width="5.5546875" style="92" customWidth="1"/>
    <col min="2814" max="2814" width="6" style="92" customWidth="1"/>
    <col min="2815" max="2815" width="17.6640625" style="92" customWidth="1"/>
    <col min="2816" max="2817" width="6.44140625" style="92" customWidth="1"/>
    <col min="2818" max="2818" width="9.5546875" style="92" customWidth="1"/>
    <col min="2819" max="2819" width="0" style="92" hidden="1" customWidth="1"/>
    <col min="2820" max="2820" width="15.5546875" style="92" customWidth="1"/>
    <col min="2821" max="2821" width="9.6640625" style="92" customWidth="1"/>
    <col min="2822" max="2822" width="9.109375" style="92" customWidth="1"/>
    <col min="2823" max="2823" width="10.5546875" style="92" customWidth="1"/>
    <col min="2824" max="2824" width="19.6640625" style="92" customWidth="1"/>
    <col min="2825" max="3068" width="9.109375" style="92"/>
    <col min="3069" max="3069" width="5.5546875" style="92" customWidth="1"/>
    <col min="3070" max="3070" width="6" style="92" customWidth="1"/>
    <col min="3071" max="3071" width="17.6640625" style="92" customWidth="1"/>
    <col min="3072" max="3073" width="6.44140625" style="92" customWidth="1"/>
    <col min="3074" max="3074" width="9.5546875" style="92" customWidth="1"/>
    <col min="3075" max="3075" width="0" style="92" hidden="1" customWidth="1"/>
    <col min="3076" max="3076" width="15.5546875" style="92" customWidth="1"/>
    <col min="3077" max="3077" width="9.6640625" style="92" customWidth="1"/>
    <col min="3078" max="3078" width="9.109375" style="92" customWidth="1"/>
    <col min="3079" max="3079" width="10.5546875" style="92" customWidth="1"/>
    <col min="3080" max="3080" width="19.6640625" style="92" customWidth="1"/>
    <col min="3081" max="3324" width="9.109375" style="92"/>
    <col min="3325" max="3325" width="5.5546875" style="92" customWidth="1"/>
    <col min="3326" max="3326" width="6" style="92" customWidth="1"/>
    <col min="3327" max="3327" width="17.6640625" style="92" customWidth="1"/>
    <col min="3328" max="3329" width="6.44140625" style="92" customWidth="1"/>
    <col min="3330" max="3330" width="9.5546875" style="92" customWidth="1"/>
    <col min="3331" max="3331" width="0" style="92" hidden="1" customWidth="1"/>
    <col min="3332" max="3332" width="15.5546875" style="92" customWidth="1"/>
    <col min="3333" max="3333" width="9.6640625" style="92" customWidth="1"/>
    <col min="3334" max="3334" width="9.109375" style="92" customWidth="1"/>
    <col min="3335" max="3335" width="10.5546875" style="92" customWidth="1"/>
    <col min="3336" max="3336" width="19.6640625" style="92" customWidth="1"/>
    <col min="3337" max="3580" width="9.109375" style="92"/>
    <col min="3581" max="3581" width="5.5546875" style="92" customWidth="1"/>
    <col min="3582" max="3582" width="6" style="92" customWidth="1"/>
    <col min="3583" max="3583" width="17.6640625" style="92" customWidth="1"/>
    <col min="3584" max="3585" width="6.44140625" style="92" customWidth="1"/>
    <col min="3586" max="3586" width="9.5546875" style="92" customWidth="1"/>
    <col min="3587" max="3587" width="0" style="92" hidden="1" customWidth="1"/>
    <col min="3588" max="3588" width="15.5546875" style="92" customWidth="1"/>
    <col min="3589" max="3589" width="9.6640625" style="92" customWidth="1"/>
    <col min="3590" max="3590" width="9.109375" style="92" customWidth="1"/>
    <col min="3591" max="3591" width="10.5546875" style="92" customWidth="1"/>
    <col min="3592" max="3592" width="19.6640625" style="92" customWidth="1"/>
    <col min="3593" max="3836" width="9.109375" style="92"/>
    <col min="3837" max="3837" width="5.5546875" style="92" customWidth="1"/>
    <col min="3838" max="3838" width="6" style="92" customWidth="1"/>
    <col min="3839" max="3839" width="17.6640625" style="92" customWidth="1"/>
    <col min="3840" max="3841" width="6.44140625" style="92" customWidth="1"/>
    <col min="3842" max="3842" width="9.5546875" style="92" customWidth="1"/>
    <col min="3843" max="3843" width="0" style="92" hidden="1" customWidth="1"/>
    <col min="3844" max="3844" width="15.5546875" style="92" customWidth="1"/>
    <col min="3845" max="3845" width="9.6640625" style="92" customWidth="1"/>
    <col min="3846" max="3846" width="9.109375" style="92" customWidth="1"/>
    <col min="3847" max="3847" width="10.5546875" style="92" customWidth="1"/>
    <col min="3848" max="3848" width="19.6640625" style="92" customWidth="1"/>
    <col min="3849" max="4092" width="9.109375" style="92"/>
    <col min="4093" max="4093" width="5.5546875" style="92" customWidth="1"/>
    <col min="4094" max="4094" width="6" style="92" customWidth="1"/>
    <col min="4095" max="4095" width="17.6640625" style="92" customWidth="1"/>
    <col min="4096" max="4097" width="6.44140625" style="92" customWidth="1"/>
    <col min="4098" max="4098" width="9.5546875" style="92" customWidth="1"/>
    <col min="4099" max="4099" width="0" style="92" hidden="1" customWidth="1"/>
    <col min="4100" max="4100" width="15.5546875" style="92" customWidth="1"/>
    <col min="4101" max="4101" width="9.6640625" style="92" customWidth="1"/>
    <col min="4102" max="4102" width="9.109375" style="92" customWidth="1"/>
    <col min="4103" max="4103" width="10.5546875" style="92" customWidth="1"/>
    <col min="4104" max="4104" width="19.6640625" style="92" customWidth="1"/>
    <col min="4105" max="4348" width="9.109375" style="92"/>
    <col min="4349" max="4349" width="5.5546875" style="92" customWidth="1"/>
    <col min="4350" max="4350" width="6" style="92" customWidth="1"/>
    <col min="4351" max="4351" width="17.6640625" style="92" customWidth="1"/>
    <col min="4352" max="4353" width="6.44140625" style="92" customWidth="1"/>
    <col min="4354" max="4354" width="9.5546875" style="92" customWidth="1"/>
    <col min="4355" max="4355" width="0" style="92" hidden="1" customWidth="1"/>
    <col min="4356" max="4356" width="15.5546875" style="92" customWidth="1"/>
    <col min="4357" max="4357" width="9.6640625" style="92" customWidth="1"/>
    <col min="4358" max="4358" width="9.109375" style="92" customWidth="1"/>
    <col min="4359" max="4359" width="10.5546875" style="92" customWidth="1"/>
    <col min="4360" max="4360" width="19.6640625" style="92" customWidth="1"/>
    <col min="4361" max="4604" width="9.109375" style="92"/>
    <col min="4605" max="4605" width="5.5546875" style="92" customWidth="1"/>
    <col min="4606" max="4606" width="6" style="92" customWidth="1"/>
    <col min="4607" max="4607" width="17.6640625" style="92" customWidth="1"/>
    <col min="4608" max="4609" width="6.44140625" style="92" customWidth="1"/>
    <col min="4610" max="4610" width="9.5546875" style="92" customWidth="1"/>
    <col min="4611" max="4611" width="0" style="92" hidden="1" customWidth="1"/>
    <col min="4612" max="4612" width="15.5546875" style="92" customWidth="1"/>
    <col min="4613" max="4613" width="9.6640625" style="92" customWidth="1"/>
    <col min="4614" max="4614" width="9.109375" style="92" customWidth="1"/>
    <col min="4615" max="4615" width="10.5546875" style="92" customWidth="1"/>
    <col min="4616" max="4616" width="19.6640625" style="92" customWidth="1"/>
    <col min="4617" max="4860" width="9.109375" style="92"/>
    <col min="4861" max="4861" width="5.5546875" style="92" customWidth="1"/>
    <col min="4862" max="4862" width="6" style="92" customWidth="1"/>
    <col min="4863" max="4863" width="17.6640625" style="92" customWidth="1"/>
    <col min="4864" max="4865" width="6.44140625" style="92" customWidth="1"/>
    <col min="4866" max="4866" width="9.5546875" style="92" customWidth="1"/>
    <col min="4867" max="4867" width="0" style="92" hidden="1" customWidth="1"/>
    <col min="4868" max="4868" width="15.5546875" style="92" customWidth="1"/>
    <col min="4869" max="4869" width="9.6640625" style="92" customWidth="1"/>
    <col min="4870" max="4870" width="9.109375" style="92" customWidth="1"/>
    <col min="4871" max="4871" width="10.5546875" style="92" customWidth="1"/>
    <col min="4872" max="4872" width="19.6640625" style="92" customWidth="1"/>
    <col min="4873" max="5116" width="9.109375" style="92"/>
    <col min="5117" max="5117" width="5.5546875" style="92" customWidth="1"/>
    <col min="5118" max="5118" width="6" style="92" customWidth="1"/>
    <col min="5119" max="5119" width="17.6640625" style="92" customWidth="1"/>
    <col min="5120" max="5121" width="6.44140625" style="92" customWidth="1"/>
    <col min="5122" max="5122" width="9.5546875" style="92" customWidth="1"/>
    <col min="5123" max="5123" width="0" style="92" hidden="1" customWidth="1"/>
    <col min="5124" max="5124" width="15.5546875" style="92" customWidth="1"/>
    <col min="5125" max="5125" width="9.6640625" style="92" customWidth="1"/>
    <col min="5126" max="5126" width="9.109375" style="92" customWidth="1"/>
    <col min="5127" max="5127" width="10.5546875" style="92" customWidth="1"/>
    <col min="5128" max="5128" width="19.6640625" style="92" customWidth="1"/>
    <col min="5129" max="5372" width="9.109375" style="92"/>
    <col min="5373" max="5373" width="5.5546875" style="92" customWidth="1"/>
    <col min="5374" max="5374" width="6" style="92" customWidth="1"/>
    <col min="5375" max="5375" width="17.6640625" style="92" customWidth="1"/>
    <col min="5376" max="5377" width="6.44140625" style="92" customWidth="1"/>
    <col min="5378" max="5378" width="9.5546875" style="92" customWidth="1"/>
    <col min="5379" max="5379" width="0" style="92" hidden="1" customWidth="1"/>
    <col min="5380" max="5380" width="15.5546875" style="92" customWidth="1"/>
    <col min="5381" max="5381" width="9.6640625" style="92" customWidth="1"/>
    <col min="5382" max="5382" width="9.109375" style="92" customWidth="1"/>
    <col min="5383" max="5383" width="10.5546875" style="92" customWidth="1"/>
    <col min="5384" max="5384" width="19.6640625" style="92" customWidth="1"/>
    <col min="5385" max="5628" width="9.109375" style="92"/>
    <col min="5629" max="5629" width="5.5546875" style="92" customWidth="1"/>
    <col min="5630" max="5630" width="6" style="92" customWidth="1"/>
    <col min="5631" max="5631" width="17.6640625" style="92" customWidth="1"/>
    <col min="5632" max="5633" width="6.44140625" style="92" customWidth="1"/>
    <col min="5634" max="5634" width="9.5546875" style="92" customWidth="1"/>
    <col min="5635" max="5635" width="0" style="92" hidden="1" customWidth="1"/>
    <col min="5636" max="5636" width="15.5546875" style="92" customWidth="1"/>
    <col min="5637" max="5637" width="9.6640625" style="92" customWidth="1"/>
    <col min="5638" max="5638" width="9.109375" style="92" customWidth="1"/>
    <col min="5639" max="5639" width="10.5546875" style="92" customWidth="1"/>
    <col min="5640" max="5640" width="19.6640625" style="92" customWidth="1"/>
    <col min="5641" max="5884" width="9.109375" style="92"/>
    <col min="5885" max="5885" width="5.5546875" style="92" customWidth="1"/>
    <col min="5886" max="5886" width="6" style="92" customWidth="1"/>
    <col min="5887" max="5887" width="17.6640625" style="92" customWidth="1"/>
    <col min="5888" max="5889" width="6.44140625" style="92" customWidth="1"/>
    <col min="5890" max="5890" width="9.5546875" style="92" customWidth="1"/>
    <col min="5891" max="5891" width="0" style="92" hidden="1" customWidth="1"/>
    <col min="5892" max="5892" width="15.5546875" style="92" customWidth="1"/>
    <col min="5893" max="5893" width="9.6640625" style="92" customWidth="1"/>
    <col min="5894" max="5894" width="9.109375" style="92" customWidth="1"/>
    <col min="5895" max="5895" width="10.5546875" style="92" customWidth="1"/>
    <col min="5896" max="5896" width="19.6640625" style="92" customWidth="1"/>
    <col min="5897" max="6140" width="9.109375" style="92"/>
    <col min="6141" max="6141" width="5.5546875" style="92" customWidth="1"/>
    <col min="6142" max="6142" width="6" style="92" customWidth="1"/>
    <col min="6143" max="6143" width="17.6640625" style="92" customWidth="1"/>
    <col min="6144" max="6145" width="6.44140625" style="92" customWidth="1"/>
    <col min="6146" max="6146" width="9.5546875" style="92" customWidth="1"/>
    <col min="6147" max="6147" width="0" style="92" hidden="1" customWidth="1"/>
    <col min="6148" max="6148" width="15.5546875" style="92" customWidth="1"/>
    <col min="6149" max="6149" width="9.6640625" style="92" customWidth="1"/>
    <col min="6150" max="6150" width="9.109375" style="92" customWidth="1"/>
    <col min="6151" max="6151" width="10.5546875" style="92" customWidth="1"/>
    <col min="6152" max="6152" width="19.6640625" style="92" customWidth="1"/>
    <col min="6153" max="6396" width="9.109375" style="92"/>
    <col min="6397" max="6397" width="5.5546875" style="92" customWidth="1"/>
    <col min="6398" max="6398" width="6" style="92" customWidth="1"/>
    <col min="6399" max="6399" width="17.6640625" style="92" customWidth="1"/>
    <col min="6400" max="6401" width="6.44140625" style="92" customWidth="1"/>
    <col min="6402" max="6402" width="9.5546875" style="92" customWidth="1"/>
    <col min="6403" max="6403" width="0" style="92" hidden="1" customWidth="1"/>
    <col min="6404" max="6404" width="15.5546875" style="92" customWidth="1"/>
    <col min="6405" max="6405" width="9.6640625" style="92" customWidth="1"/>
    <col min="6406" max="6406" width="9.109375" style="92" customWidth="1"/>
    <col min="6407" max="6407" width="10.5546875" style="92" customWidth="1"/>
    <col min="6408" max="6408" width="19.6640625" style="92" customWidth="1"/>
    <col min="6409" max="6652" width="9.109375" style="92"/>
    <col min="6653" max="6653" width="5.5546875" style="92" customWidth="1"/>
    <col min="6654" max="6654" width="6" style="92" customWidth="1"/>
    <col min="6655" max="6655" width="17.6640625" style="92" customWidth="1"/>
    <col min="6656" max="6657" width="6.44140625" style="92" customWidth="1"/>
    <col min="6658" max="6658" width="9.5546875" style="92" customWidth="1"/>
    <col min="6659" max="6659" width="0" style="92" hidden="1" customWidth="1"/>
    <col min="6660" max="6660" width="15.5546875" style="92" customWidth="1"/>
    <col min="6661" max="6661" width="9.6640625" style="92" customWidth="1"/>
    <col min="6662" max="6662" width="9.109375" style="92" customWidth="1"/>
    <col min="6663" max="6663" width="10.5546875" style="92" customWidth="1"/>
    <col min="6664" max="6664" width="19.6640625" style="92" customWidth="1"/>
    <col min="6665" max="6908" width="9.109375" style="92"/>
    <col min="6909" max="6909" width="5.5546875" style="92" customWidth="1"/>
    <col min="6910" max="6910" width="6" style="92" customWidth="1"/>
    <col min="6911" max="6911" width="17.6640625" style="92" customWidth="1"/>
    <col min="6912" max="6913" width="6.44140625" style="92" customWidth="1"/>
    <col min="6914" max="6914" width="9.5546875" style="92" customWidth="1"/>
    <col min="6915" max="6915" width="0" style="92" hidden="1" customWidth="1"/>
    <col min="6916" max="6916" width="15.5546875" style="92" customWidth="1"/>
    <col min="6917" max="6917" width="9.6640625" style="92" customWidth="1"/>
    <col min="6918" max="6918" width="9.109375" style="92" customWidth="1"/>
    <col min="6919" max="6919" width="10.5546875" style="92" customWidth="1"/>
    <col min="6920" max="6920" width="19.6640625" style="92" customWidth="1"/>
    <col min="6921" max="7164" width="9.109375" style="92"/>
    <col min="7165" max="7165" width="5.5546875" style="92" customWidth="1"/>
    <col min="7166" max="7166" width="6" style="92" customWidth="1"/>
    <col min="7167" max="7167" width="17.6640625" style="92" customWidth="1"/>
    <col min="7168" max="7169" width="6.44140625" style="92" customWidth="1"/>
    <col min="7170" max="7170" width="9.5546875" style="92" customWidth="1"/>
    <col min="7171" max="7171" width="0" style="92" hidden="1" customWidth="1"/>
    <col min="7172" max="7172" width="15.5546875" style="92" customWidth="1"/>
    <col min="7173" max="7173" width="9.6640625" style="92" customWidth="1"/>
    <col min="7174" max="7174" width="9.109375" style="92" customWidth="1"/>
    <col min="7175" max="7175" width="10.5546875" style="92" customWidth="1"/>
    <col min="7176" max="7176" width="19.6640625" style="92" customWidth="1"/>
    <col min="7177" max="7420" width="9.109375" style="92"/>
    <col min="7421" max="7421" width="5.5546875" style="92" customWidth="1"/>
    <col min="7422" max="7422" width="6" style="92" customWidth="1"/>
    <col min="7423" max="7423" width="17.6640625" style="92" customWidth="1"/>
    <col min="7424" max="7425" width="6.44140625" style="92" customWidth="1"/>
    <col min="7426" max="7426" width="9.5546875" style="92" customWidth="1"/>
    <col min="7427" max="7427" width="0" style="92" hidden="1" customWidth="1"/>
    <col min="7428" max="7428" width="15.5546875" style="92" customWidth="1"/>
    <col min="7429" max="7429" width="9.6640625" style="92" customWidth="1"/>
    <col min="7430" max="7430" width="9.109375" style="92" customWidth="1"/>
    <col min="7431" max="7431" width="10.5546875" style="92" customWidth="1"/>
    <col min="7432" max="7432" width="19.6640625" style="92" customWidth="1"/>
    <col min="7433" max="7676" width="9.109375" style="92"/>
    <col min="7677" max="7677" width="5.5546875" style="92" customWidth="1"/>
    <col min="7678" max="7678" width="6" style="92" customWidth="1"/>
    <col min="7679" max="7679" width="17.6640625" style="92" customWidth="1"/>
    <col min="7680" max="7681" width="6.44140625" style="92" customWidth="1"/>
    <col min="7682" max="7682" width="9.5546875" style="92" customWidth="1"/>
    <col min="7683" max="7683" width="0" style="92" hidden="1" customWidth="1"/>
    <col min="7684" max="7684" width="15.5546875" style="92" customWidth="1"/>
    <col min="7685" max="7685" width="9.6640625" style="92" customWidth="1"/>
    <col min="7686" max="7686" width="9.109375" style="92" customWidth="1"/>
    <col min="7687" max="7687" width="10.5546875" style="92" customWidth="1"/>
    <col min="7688" max="7688" width="19.6640625" style="92" customWidth="1"/>
    <col min="7689" max="7932" width="9.109375" style="92"/>
    <col min="7933" max="7933" width="5.5546875" style="92" customWidth="1"/>
    <col min="7934" max="7934" width="6" style="92" customWidth="1"/>
    <col min="7935" max="7935" width="17.6640625" style="92" customWidth="1"/>
    <col min="7936" max="7937" width="6.44140625" style="92" customWidth="1"/>
    <col min="7938" max="7938" width="9.5546875" style="92" customWidth="1"/>
    <col min="7939" max="7939" width="0" style="92" hidden="1" customWidth="1"/>
    <col min="7940" max="7940" width="15.5546875" style="92" customWidth="1"/>
    <col min="7941" max="7941" width="9.6640625" style="92" customWidth="1"/>
    <col min="7942" max="7942" width="9.109375" style="92" customWidth="1"/>
    <col min="7943" max="7943" width="10.5546875" style="92" customWidth="1"/>
    <col min="7944" max="7944" width="19.6640625" style="92" customWidth="1"/>
    <col min="7945" max="8188" width="9.109375" style="92"/>
    <col min="8189" max="8189" width="5.5546875" style="92" customWidth="1"/>
    <col min="8190" max="8190" width="6" style="92" customWidth="1"/>
    <col min="8191" max="8191" width="17.6640625" style="92" customWidth="1"/>
    <col min="8192" max="8193" width="6.44140625" style="92" customWidth="1"/>
    <col min="8194" max="8194" width="9.5546875" style="92" customWidth="1"/>
    <col min="8195" max="8195" width="0" style="92" hidden="1" customWidth="1"/>
    <col min="8196" max="8196" width="15.5546875" style="92" customWidth="1"/>
    <col min="8197" max="8197" width="9.6640625" style="92" customWidth="1"/>
    <col min="8198" max="8198" width="9.109375" style="92" customWidth="1"/>
    <col min="8199" max="8199" width="10.5546875" style="92" customWidth="1"/>
    <col min="8200" max="8200" width="19.6640625" style="92" customWidth="1"/>
    <col min="8201" max="8444" width="9.109375" style="92"/>
    <col min="8445" max="8445" width="5.5546875" style="92" customWidth="1"/>
    <col min="8446" max="8446" width="6" style="92" customWidth="1"/>
    <col min="8447" max="8447" width="17.6640625" style="92" customWidth="1"/>
    <col min="8448" max="8449" width="6.44140625" style="92" customWidth="1"/>
    <col min="8450" max="8450" width="9.5546875" style="92" customWidth="1"/>
    <col min="8451" max="8451" width="0" style="92" hidden="1" customWidth="1"/>
    <col min="8452" max="8452" width="15.5546875" style="92" customWidth="1"/>
    <col min="8453" max="8453" width="9.6640625" style="92" customWidth="1"/>
    <col min="8454" max="8454" width="9.109375" style="92" customWidth="1"/>
    <col min="8455" max="8455" width="10.5546875" style="92" customWidth="1"/>
    <col min="8456" max="8456" width="19.6640625" style="92" customWidth="1"/>
    <col min="8457" max="8700" width="9.109375" style="92"/>
    <col min="8701" max="8701" width="5.5546875" style="92" customWidth="1"/>
    <col min="8702" max="8702" width="6" style="92" customWidth="1"/>
    <col min="8703" max="8703" width="17.6640625" style="92" customWidth="1"/>
    <col min="8704" max="8705" width="6.44140625" style="92" customWidth="1"/>
    <col min="8706" max="8706" width="9.5546875" style="92" customWidth="1"/>
    <col min="8707" max="8707" width="0" style="92" hidden="1" customWidth="1"/>
    <col min="8708" max="8708" width="15.5546875" style="92" customWidth="1"/>
    <col min="8709" max="8709" width="9.6640625" style="92" customWidth="1"/>
    <col min="8710" max="8710" width="9.109375" style="92" customWidth="1"/>
    <col min="8711" max="8711" width="10.5546875" style="92" customWidth="1"/>
    <col min="8712" max="8712" width="19.6640625" style="92" customWidth="1"/>
    <col min="8713" max="8956" width="9.109375" style="92"/>
    <col min="8957" max="8957" width="5.5546875" style="92" customWidth="1"/>
    <col min="8958" max="8958" width="6" style="92" customWidth="1"/>
    <col min="8959" max="8959" width="17.6640625" style="92" customWidth="1"/>
    <col min="8960" max="8961" width="6.44140625" style="92" customWidth="1"/>
    <col min="8962" max="8962" width="9.5546875" style="92" customWidth="1"/>
    <col min="8963" max="8963" width="0" style="92" hidden="1" customWidth="1"/>
    <col min="8964" max="8964" width="15.5546875" style="92" customWidth="1"/>
    <col min="8965" max="8965" width="9.6640625" style="92" customWidth="1"/>
    <col min="8966" max="8966" width="9.109375" style="92" customWidth="1"/>
    <col min="8967" max="8967" width="10.5546875" style="92" customWidth="1"/>
    <col min="8968" max="8968" width="19.6640625" style="92" customWidth="1"/>
    <col min="8969" max="9212" width="9.109375" style="92"/>
    <col min="9213" max="9213" width="5.5546875" style="92" customWidth="1"/>
    <col min="9214" max="9214" width="6" style="92" customWidth="1"/>
    <col min="9215" max="9215" width="17.6640625" style="92" customWidth="1"/>
    <col min="9216" max="9217" width="6.44140625" style="92" customWidth="1"/>
    <col min="9218" max="9218" width="9.5546875" style="92" customWidth="1"/>
    <col min="9219" max="9219" width="0" style="92" hidden="1" customWidth="1"/>
    <col min="9220" max="9220" width="15.5546875" style="92" customWidth="1"/>
    <col min="9221" max="9221" width="9.6640625" style="92" customWidth="1"/>
    <col min="9222" max="9222" width="9.109375" style="92" customWidth="1"/>
    <col min="9223" max="9223" width="10.5546875" style="92" customWidth="1"/>
    <col min="9224" max="9224" width="19.6640625" style="92" customWidth="1"/>
    <col min="9225" max="9468" width="9.109375" style="92"/>
    <col min="9469" max="9469" width="5.5546875" style="92" customWidth="1"/>
    <col min="9470" max="9470" width="6" style="92" customWidth="1"/>
    <col min="9471" max="9471" width="17.6640625" style="92" customWidth="1"/>
    <col min="9472" max="9473" width="6.44140625" style="92" customWidth="1"/>
    <col min="9474" max="9474" width="9.5546875" style="92" customWidth="1"/>
    <col min="9475" max="9475" width="0" style="92" hidden="1" customWidth="1"/>
    <col min="9476" max="9476" width="15.5546875" style="92" customWidth="1"/>
    <col min="9477" max="9477" width="9.6640625" style="92" customWidth="1"/>
    <col min="9478" max="9478" width="9.109375" style="92" customWidth="1"/>
    <col min="9479" max="9479" width="10.5546875" style="92" customWidth="1"/>
    <col min="9480" max="9480" width="19.6640625" style="92" customWidth="1"/>
    <col min="9481" max="9724" width="9.109375" style="92"/>
    <col min="9725" max="9725" width="5.5546875" style="92" customWidth="1"/>
    <col min="9726" max="9726" width="6" style="92" customWidth="1"/>
    <col min="9727" max="9727" width="17.6640625" style="92" customWidth="1"/>
    <col min="9728" max="9729" width="6.44140625" style="92" customWidth="1"/>
    <col min="9730" max="9730" width="9.5546875" style="92" customWidth="1"/>
    <col min="9731" max="9731" width="0" style="92" hidden="1" customWidth="1"/>
    <col min="9732" max="9732" width="15.5546875" style="92" customWidth="1"/>
    <col min="9733" max="9733" width="9.6640625" style="92" customWidth="1"/>
    <col min="9734" max="9734" width="9.109375" style="92" customWidth="1"/>
    <col min="9735" max="9735" width="10.5546875" style="92" customWidth="1"/>
    <col min="9736" max="9736" width="19.6640625" style="92" customWidth="1"/>
    <col min="9737" max="9980" width="9.109375" style="92"/>
    <col min="9981" max="9981" width="5.5546875" style="92" customWidth="1"/>
    <col min="9982" max="9982" width="6" style="92" customWidth="1"/>
    <col min="9983" max="9983" width="17.6640625" style="92" customWidth="1"/>
    <col min="9984" max="9985" width="6.44140625" style="92" customWidth="1"/>
    <col min="9986" max="9986" width="9.5546875" style="92" customWidth="1"/>
    <col min="9987" max="9987" width="0" style="92" hidden="1" customWidth="1"/>
    <col min="9988" max="9988" width="15.5546875" style="92" customWidth="1"/>
    <col min="9989" max="9989" width="9.6640625" style="92" customWidth="1"/>
    <col min="9990" max="9990" width="9.109375" style="92" customWidth="1"/>
    <col min="9991" max="9991" width="10.5546875" style="92" customWidth="1"/>
    <col min="9992" max="9992" width="19.6640625" style="92" customWidth="1"/>
    <col min="9993" max="10236" width="9.109375" style="92"/>
    <col min="10237" max="10237" width="5.5546875" style="92" customWidth="1"/>
    <col min="10238" max="10238" width="6" style="92" customWidth="1"/>
    <col min="10239" max="10239" width="17.6640625" style="92" customWidth="1"/>
    <col min="10240" max="10241" width="6.44140625" style="92" customWidth="1"/>
    <col min="10242" max="10242" width="9.5546875" style="92" customWidth="1"/>
    <col min="10243" max="10243" width="0" style="92" hidden="1" customWidth="1"/>
    <col min="10244" max="10244" width="15.5546875" style="92" customWidth="1"/>
    <col min="10245" max="10245" width="9.6640625" style="92" customWidth="1"/>
    <col min="10246" max="10246" width="9.109375" style="92" customWidth="1"/>
    <col min="10247" max="10247" width="10.5546875" style="92" customWidth="1"/>
    <col min="10248" max="10248" width="19.6640625" style="92" customWidth="1"/>
    <col min="10249" max="10492" width="9.109375" style="92"/>
    <col min="10493" max="10493" width="5.5546875" style="92" customWidth="1"/>
    <col min="10494" max="10494" width="6" style="92" customWidth="1"/>
    <col min="10495" max="10495" width="17.6640625" style="92" customWidth="1"/>
    <col min="10496" max="10497" width="6.44140625" style="92" customWidth="1"/>
    <col min="10498" max="10498" width="9.5546875" style="92" customWidth="1"/>
    <col min="10499" max="10499" width="0" style="92" hidden="1" customWidth="1"/>
    <col min="10500" max="10500" width="15.5546875" style="92" customWidth="1"/>
    <col min="10501" max="10501" width="9.6640625" style="92" customWidth="1"/>
    <col min="10502" max="10502" width="9.109375" style="92" customWidth="1"/>
    <col min="10503" max="10503" width="10.5546875" style="92" customWidth="1"/>
    <col min="10504" max="10504" width="19.6640625" style="92" customWidth="1"/>
    <col min="10505" max="10748" width="9.109375" style="92"/>
    <col min="10749" max="10749" width="5.5546875" style="92" customWidth="1"/>
    <col min="10750" max="10750" width="6" style="92" customWidth="1"/>
    <col min="10751" max="10751" width="17.6640625" style="92" customWidth="1"/>
    <col min="10752" max="10753" width="6.44140625" style="92" customWidth="1"/>
    <col min="10754" max="10754" width="9.5546875" style="92" customWidth="1"/>
    <col min="10755" max="10755" width="0" style="92" hidden="1" customWidth="1"/>
    <col min="10756" max="10756" width="15.5546875" style="92" customWidth="1"/>
    <col min="10757" max="10757" width="9.6640625" style="92" customWidth="1"/>
    <col min="10758" max="10758" width="9.109375" style="92" customWidth="1"/>
    <col min="10759" max="10759" width="10.5546875" style="92" customWidth="1"/>
    <col min="10760" max="10760" width="19.6640625" style="92" customWidth="1"/>
    <col min="10761" max="11004" width="9.109375" style="92"/>
    <col min="11005" max="11005" width="5.5546875" style="92" customWidth="1"/>
    <col min="11006" max="11006" width="6" style="92" customWidth="1"/>
    <col min="11007" max="11007" width="17.6640625" style="92" customWidth="1"/>
    <col min="11008" max="11009" width="6.44140625" style="92" customWidth="1"/>
    <col min="11010" max="11010" width="9.5546875" style="92" customWidth="1"/>
    <col min="11011" max="11011" width="0" style="92" hidden="1" customWidth="1"/>
    <col min="11012" max="11012" width="15.5546875" style="92" customWidth="1"/>
    <col min="11013" max="11013" width="9.6640625" style="92" customWidth="1"/>
    <col min="11014" max="11014" width="9.109375" style="92" customWidth="1"/>
    <col min="11015" max="11015" width="10.5546875" style="92" customWidth="1"/>
    <col min="11016" max="11016" width="19.6640625" style="92" customWidth="1"/>
    <col min="11017" max="11260" width="9.109375" style="92"/>
    <col min="11261" max="11261" width="5.5546875" style="92" customWidth="1"/>
    <col min="11262" max="11262" width="6" style="92" customWidth="1"/>
    <col min="11263" max="11263" width="17.6640625" style="92" customWidth="1"/>
    <col min="11264" max="11265" width="6.44140625" style="92" customWidth="1"/>
    <col min="11266" max="11266" width="9.5546875" style="92" customWidth="1"/>
    <col min="11267" max="11267" width="0" style="92" hidden="1" customWidth="1"/>
    <col min="11268" max="11268" width="15.5546875" style="92" customWidth="1"/>
    <col min="11269" max="11269" width="9.6640625" style="92" customWidth="1"/>
    <col min="11270" max="11270" width="9.109375" style="92" customWidth="1"/>
    <col min="11271" max="11271" width="10.5546875" style="92" customWidth="1"/>
    <col min="11272" max="11272" width="19.6640625" style="92" customWidth="1"/>
    <col min="11273" max="11516" width="9.109375" style="92"/>
    <col min="11517" max="11517" width="5.5546875" style="92" customWidth="1"/>
    <col min="11518" max="11518" width="6" style="92" customWidth="1"/>
    <col min="11519" max="11519" width="17.6640625" style="92" customWidth="1"/>
    <col min="11520" max="11521" width="6.44140625" style="92" customWidth="1"/>
    <col min="11522" max="11522" width="9.5546875" style="92" customWidth="1"/>
    <col min="11523" max="11523" width="0" style="92" hidden="1" customWidth="1"/>
    <col min="11524" max="11524" width="15.5546875" style="92" customWidth="1"/>
    <col min="11525" max="11525" width="9.6640625" style="92" customWidth="1"/>
    <col min="11526" max="11526" width="9.109375" style="92" customWidth="1"/>
    <col min="11527" max="11527" width="10.5546875" style="92" customWidth="1"/>
    <col min="11528" max="11528" width="19.6640625" style="92" customWidth="1"/>
    <col min="11529" max="11772" width="9.109375" style="92"/>
    <col min="11773" max="11773" width="5.5546875" style="92" customWidth="1"/>
    <col min="11774" max="11774" width="6" style="92" customWidth="1"/>
    <col min="11775" max="11775" width="17.6640625" style="92" customWidth="1"/>
    <col min="11776" max="11777" width="6.44140625" style="92" customWidth="1"/>
    <col min="11778" max="11778" width="9.5546875" style="92" customWidth="1"/>
    <col min="11779" max="11779" width="0" style="92" hidden="1" customWidth="1"/>
    <col min="11780" max="11780" width="15.5546875" style="92" customWidth="1"/>
    <col min="11781" max="11781" width="9.6640625" style="92" customWidth="1"/>
    <col min="11782" max="11782" width="9.109375" style="92" customWidth="1"/>
    <col min="11783" max="11783" width="10.5546875" style="92" customWidth="1"/>
    <col min="11784" max="11784" width="19.6640625" style="92" customWidth="1"/>
    <col min="11785" max="12028" width="9.109375" style="92"/>
    <col min="12029" max="12029" width="5.5546875" style="92" customWidth="1"/>
    <col min="12030" max="12030" width="6" style="92" customWidth="1"/>
    <col min="12031" max="12031" width="17.6640625" style="92" customWidth="1"/>
    <col min="12032" max="12033" width="6.44140625" style="92" customWidth="1"/>
    <col min="12034" max="12034" width="9.5546875" style="92" customWidth="1"/>
    <col min="12035" max="12035" width="0" style="92" hidden="1" customWidth="1"/>
    <col min="12036" max="12036" width="15.5546875" style="92" customWidth="1"/>
    <col min="12037" max="12037" width="9.6640625" style="92" customWidth="1"/>
    <col min="12038" max="12038" width="9.109375" style="92" customWidth="1"/>
    <col min="12039" max="12039" width="10.5546875" style="92" customWidth="1"/>
    <col min="12040" max="12040" width="19.6640625" style="92" customWidth="1"/>
    <col min="12041" max="12284" width="9.109375" style="92"/>
    <col min="12285" max="12285" width="5.5546875" style="92" customWidth="1"/>
    <col min="12286" max="12286" width="6" style="92" customWidth="1"/>
    <col min="12287" max="12287" width="17.6640625" style="92" customWidth="1"/>
    <col min="12288" max="12289" width="6.44140625" style="92" customWidth="1"/>
    <col min="12290" max="12290" width="9.5546875" style="92" customWidth="1"/>
    <col min="12291" max="12291" width="0" style="92" hidden="1" customWidth="1"/>
    <col min="12292" max="12292" width="15.5546875" style="92" customWidth="1"/>
    <col min="12293" max="12293" width="9.6640625" style="92" customWidth="1"/>
    <col min="12294" max="12294" width="9.109375" style="92" customWidth="1"/>
    <col min="12295" max="12295" width="10.5546875" style="92" customWidth="1"/>
    <col min="12296" max="12296" width="19.6640625" style="92" customWidth="1"/>
    <col min="12297" max="12540" width="9.109375" style="92"/>
    <col min="12541" max="12541" width="5.5546875" style="92" customWidth="1"/>
    <col min="12542" max="12542" width="6" style="92" customWidth="1"/>
    <col min="12543" max="12543" width="17.6640625" style="92" customWidth="1"/>
    <col min="12544" max="12545" width="6.44140625" style="92" customWidth="1"/>
    <col min="12546" max="12546" width="9.5546875" style="92" customWidth="1"/>
    <col min="12547" max="12547" width="0" style="92" hidden="1" customWidth="1"/>
    <col min="12548" max="12548" width="15.5546875" style="92" customWidth="1"/>
    <col min="12549" max="12549" width="9.6640625" style="92" customWidth="1"/>
    <col min="12550" max="12550" width="9.109375" style="92" customWidth="1"/>
    <col min="12551" max="12551" width="10.5546875" style="92" customWidth="1"/>
    <col min="12552" max="12552" width="19.6640625" style="92" customWidth="1"/>
    <col min="12553" max="12796" width="9.109375" style="92"/>
    <col min="12797" max="12797" width="5.5546875" style="92" customWidth="1"/>
    <col min="12798" max="12798" width="6" style="92" customWidth="1"/>
    <col min="12799" max="12799" width="17.6640625" style="92" customWidth="1"/>
    <col min="12800" max="12801" width="6.44140625" style="92" customWidth="1"/>
    <col min="12802" max="12802" width="9.5546875" style="92" customWidth="1"/>
    <col min="12803" max="12803" width="0" style="92" hidden="1" customWidth="1"/>
    <col min="12804" max="12804" width="15.5546875" style="92" customWidth="1"/>
    <col min="12805" max="12805" width="9.6640625" style="92" customWidth="1"/>
    <col min="12806" max="12806" width="9.109375" style="92" customWidth="1"/>
    <col min="12807" max="12807" width="10.5546875" style="92" customWidth="1"/>
    <col min="12808" max="12808" width="19.6640625" style="92" customWidth="1"/>
    <col min="12809" max="13052" width="9.109375" style="92"/>
    <col min="13053" max="13053" width="5.5546875" style="92" customWidth="1"/>
    <col min="13054" max="13054" width="6" style="92" customWidth="1"/>
    <col min="13055" max="13055" width="17.6640625" style="92" customWidth="1"/>
    <col min="13056" max="13057" width="6.44140625" style="92" customWidth="1"/>
    <col min="13058" max="13058" width="9.5546875" style="92" customWidth="1"/>
    <col min="13059" max="13059" width="0" style="92" hidden="1" customWidth="1"/>
    <col min="13060" max="13060" width="15.5546875" style="92" customWidth="1"/>
    <col min="13061" max="13061" width="9.6640625" style="92" customWidth="1"/>
    <col min="13062" max="13062" width="9.109375" style="92" customWidth="1"/>
    <col min="13063" max="13063" width="10.5546875" style="92" customWidth="1"/>
    <col min="13064" max="13064" width="19.6640625" style="92" customWidth="1"/>
    <col min="13065" max="13308" width="9.109375" style="92"/>
    <col min="13309" max="13309" width="5.5546875" style="92" customWidth="1"/>
    <col min="13310" max="13310" width="6" style="92" customWidth="1"/>
    <col min="13311" max="13311" width="17.6640625" style="92" customWidth="1"/>
    <col min="13312" max="13313" width="6.44140625" style="92" customWidth="1"/>
    <col min="13314" max="13314" width="9.5546875" style="92" customWidth="1"/>
    <col min="13315" max="13315" width="0" style="92" hidden="1" customWidth="1"/>
    <col min="13316" max="13316" width="15.5546875" style="92" customWidth="1"/>
    <col min="13317" max="13317" width="9.6640625" style="92" customWidth="1"/>
    <col min="13318" max="13318" width="9.109375" style="92" customWidth="1"/>
    <col min="13319" max="13319" width="10.5546875" style="92" customWidth="1"/>
    <col min="13320" max="13320" width="19.6640625" style="92" customWidth="1"/>
    <col min="13321" max="13564" width="9.109375" style="92"/>
    <col min="13565" max="13565" width="5.5546875" style="92" customWidth="1"/>
    <col min="13566" max="13566" width="6" style="92" customWidth="1"/>
    <col min="13567" max="13567" width="17.6640625" style="92" customWidth="1"/>
    <col min="13568" max="13569" width="6.44140625" style="92" customWidth="1"/>
    <col min="13570" max="13570" width="9.5546875" style="92" customWidth="1"/>
    <col min="13571" max="13571" width="0" style="92" hidden="1" customWidth="1"/>
    <col min="13572" max="13572" width="15.5546875" style="92" customWidth="1"/>
    <col min="13573" max="13573" width="9.6640625" style="92" customWidth="1"/>
    <col min="13574" max="13574" width="9.109375" style="92" customWidth="1"/>
    <col min="13575" max="13575" width="10.5546875" style="92" customWidth="1"/>
    <col min="13576" max="13576" width="19.6640625" style="92" customWidth="1"/>
    <col min="13577" max="13820" width="9.109375" style="92"/>
    <col min="13821" max="13821" width="5.5546875" style="92" customWidth="1"/>
    <col min="13822" max="13822" width="6" style="92" customWidth="1"/>
    <col min="13823" max="13823" width="17.6640625" style="92" customWidth="1"/>
    <col min="13824" max="13825" width="6.44140625" style="92" customWidth="1"/>
    <col min="13826" max="13826" width="9.5546875" style="92" customWidth="1"/>
    <col min="13827" max="13827" width="0" style="92" hidden="1" customWidth="1"/>
    <col min="13828" max="13828" width="15.5546875" style="92" customWidth="1"/>
    <col min="13829" max="13829" width="9.6640625" style="92" customWidth="1"/>
    <col min="13830" max="13830" width="9.109375" style="92" customWidth="1"/>
    <col min="13831" max="13831" width="10.5546875" style="92" customWidth="1"/>
    <col min="13832" max="13832" width="19.6640625" style="92" customWidth="1"/>
    <col min="13833" max="14076" width="9.109375" style="92"/>
    <col min="14077" max="14077" width="5.5546875" style="92" customWidth="1"/>
    <col min="14078" max="14078" width="6" style="92" customWidth="1"/>
    <col min="14079" max="14079" width="17.6640625" style="92" customWidth="1"/>
    <col min="14080" max="14081" width="6.44140625" style="92" customWidth="1"/>
    <col min="14082" max="14082" width="9.5546875" style="92" customWidth="1"/>
    <col min="14083" max="14083" width="0" style="92" hidden="1" customWidth="1"/>
    <col min="14084" max="14084" width="15.5546875" style="92" customWidth="1"/>
    <col min="14085" max="14085" width="9.6640625" style="92" customWidth="1"/>
    <col min="14086" max="14086" width="9.109375" style="92" customWidth="1"/>
    <col min="14087" max="14087" width="10.5546875" style="92" customWidth="1"/>
    <col min="14088" max="14088" width="19.6640625" style="92" customWidth="1"/>
    <col min="14089" max="14332" width="9.109375" style="92"/>
    <col min="14333" max="14333" width="5.5546875" style="92" customWidth="1"/>
    <col min="14334" max="14334" width="6" style="92" customWidth="1"/>
    <col min="14335" max="14335" width="17.6640625" style="92" customWidth="1"/>
    <col min="14336" max="14337" width="6.44140625" style="92" customWidth="1"/>
    <col min="14338" max="14338" width="9.5546875" style="92" customWidth="1"/>
    <col min="14339" max="14339" width="0" style="92" hidden="1" customWidth="1"/>
    <col min="14340" max="14340" width="15.5546875" style="92" customWidth="1"/>
    <col min="14341" max="14341" width="9.6640625" style="92" customWidth="1"/>
    <col min="14342" max="14342" width="9.109375" style="92" customWidth="1"/>
    <col min="14343" max="14343" width="10.5546875" style="92" customWidth="1"/>
    <col min="14344" max="14344" width="19.6640625" style="92" customWidth="1"/>
    <col min="14345" max="14588" width="9.109375" style="92"/>
    <col min="14589" max="14589" width="5.5546875" style="92" customWidth="1"/>
    <col min="14590" max="14590" width="6" style="92" customWidth="1"/>
    <col min="14591" max="14591" width="17.6640625" style="92" customWidth="1"/>
    <col min="14592" max="14593" width="6.44140625" style="92" customWidth="1"/>
    <col min="14594" max="14594" width="9.5546875" style="92" customWidth="1"/>
    <col min="14595" max="14595" width="0" style="92" hidden="1" customWidth="1"/>
    <col min="14596" max="14596" width="15.5546875" style="92" customWidth="1"/>
    <col min="14597" max="14597" width="9.6640625" style="92" customWidth="1"/>
    <col min="14598" max="14598" width="9.109375" style="92" customWidth="1"/>
    <col min="14599" max="14599" width="10.5546875" style="92" customWidth="1"/>
    <col min="14600" max="14600" width="19.6640625" style="92" customWidth="1"/>
    <col min="14601" max="14844" width="9.109375" style="92"/>
    <col min="14845" max="14845" width="5.5546875" style="92" customWidth="1"/>
    <col min="14846" max="14846" width="6" style="92" customWidth="1"/>
    <col min="14847" max="14847" width="17.6640625" style="92" customWidth="1"/>
    <col min="14848" max="14849" width="6.44140625" style="92" customWidth="1"/>
    <col min="14850" max="14850" width="9.5546875" style="92" customWidth="1"/>
    <col min="14851" max="14851" width="0" style="92" hidden="1" customWidth="1"/>
    <col min="14852" max="14852" width="15.5546875" style="92" customWidth="1"/>
    <col min="14853" max="14853" width="9.6640625" style="92" customWidth="1"/>
    <col min="14854" max="14854" width="9.109375" style="92" customWidth="1"/>
    <col min="14855" max="14855" width="10.5546875" style="92" customWidth="1"/>
    <col min="14856" max="14856" width="19.6640625" style="92" customWidth="1"/>
    <col min="14857" max="15100" width="9.109375" style="92"/>
    <col min="15101" max="15101" width="5.5546875" style="92" customWidth="1"/>
    <col min="15102" max="15102" width="6" style="92" customWidth="1"/>
    <col min="15103" max="15103" width="17.6640625" style="92" customWidth="1"/>
    <col min="15104" max="15105" width="6.44140625" style="92" customWidth="1"/>
    <col min="15106" max="15106" width="9.5546875" style="92" customWidth="1"/>
    <col min="15107" max="15107" width="0" style="92" hidden="1" customWidth="1"/>
    <col min="15108" max="15108" width="15.5546875" style="92" customWidth="1"/>
    <col min="15109" max="15109" width="9.6640625" style="92" customWidth="1"/>
    <col min="15110" max="15110" width="9.109375" style="92" customWidth="1"/>
    <col min="15111" max="15111" width="10.5546875" style="92" customWidth="1"/>
    <col min="15112" max="15112" width="19.6640625" style="92" customWidth="1"/>
    <col min="15113" max="15356" width="9.109375" style="92"/>
    <col min="15357" max="15357" width="5.5546875" style="92" customWidth="1"/>
    <col min="15358" max="15358" width="6" style="92" customWidth="1"/>
    <col min="15359" max="15359" width="17.6640625" style="92" customWidth="1"/>
    <col min="15360" max="15361" width="6.44140625" style="92" customWidth="1"/>
    <col min="15362" max="15362" width="9.5546875" style="92" customWidth="1"/>
    <col min="15363" max="15363" width="0" style="92" hidden="1" customWidth="1"/>
    <col min="15364" max="15364" width="15.5546875" style="92" customWidth="1"/>
    <col min="15365" max="15365" width="9.6640625" style="92" customWidth="1"/>
    <col min="15366" max="15366" width="9.109375" style="92" customWidth="1"/>
    <col min="15367" max="15367" width="10.5546875" style="92" customWidth="1"/>
    <col min="15368" max="15368" width="19.6640625" style="92" customWidth="1"/>
    <col min="15369" max="15612" width="9.109375" style="92"/>
    <col min="15613" max="15613" width="5.5546875" style="92" customWidth="1"/>
    <col min="15614" max="15614" width="6" style="92" customWidth="1"/>
    <col min="15615" max="15615" width="17.6640625" style="92" customWidth="1"/>
    <col min="15616" max="15617" width="6.44140625" style="92" customWidth="1"/>
    <col min="15618" max="15618" width="9.5546875" style="92" customWidth="1"/>
    <col min="15619" max="15619" width="0" style="92" hidden="1" customWidth="1"/>
    <col min="15620" max="15620" width="15.5546875" style="92" customWidth="1"/>
    <col min="15621" max="15621" width="9.6640625" style="92" customWidth="1"/>
    <col min="15622" max="15622" width="9.109375" style="92" customWidth="1"/>
    <col min="15623" max="15623" width="10.5546875" style="92" customWidth="1"/>
    <col min="15624" max="15624" width="19.6640625" style="92" customWidth="1"/>
    <col min="15625" max="15868" width="9.109375" style="92"/>
    <col min="15869" max="15869" width="5.5546875" style="92" customWidth="1"/>
    <col min="15870" max="15870" width="6" style="92" customWidth="1"/>
    <col min="15871" max="15871" width="17.6640625" style="92" customWidth="1"/>
    <col min="15872" max="15873" width="6.44140625" style="92" customWidth="1"/>
    <col min="15874" max="15874" width="9.5546875" style="92" customWidth="1"/>
    <col min="15875" max="15875" width="0" style="92" hidden="1" customWidth="1"/>
    <col min="15876" max="15876" width="15.5546875" style="92" customWidth="1"/>
    <col min="15877" max="15877" width="9.6640625" style="92" customWidth="1"/>
    <col min="15878" max="15878" width="9.109375" style="92" customWidth="1"/>
    <col min="15879" max="15879" width="10.5546875" style="92" customWidth="1"/>
    <col min="15880" max="15880" width="19.6640625" style="92" customWidth="1"/>
    <col min="15881" max="16124" width="9.109375" style="92"/>
    <col min="16125" max="16125" width="5.5546875" style="92" customWidth="1"/>
    <col min="16126" max="16126" width="6" style="92" customWidth="1"/>
    <col min="16127" max="16127" width="17.6640625" style="92" customWidth="1"/>
    <col min="16128" max="16129" width="6.44140625" style="92" customWidth="1"/>
    <col min="16130" max="16130" width="9.5546875" style="92" customWidth="1"/>
    <col min="16131" max="16131" width="0" style="92" hidden="1" customWidth="1"/>
    <col min="16132" max="16132" width="15.5546875" style="92" customWidth="1"/>
    <col min="16133" max="16133" width="9.6640625" style="92" customWidth="1"/>
    <col min="16134" max="16134" width="9.109375" style="92" customWidth="1"/>
    <col min="16135" max="16135" width="10.5546875" style="92" customWidth="1"/>
    <col min="16136" max="16136" width="19.6640625" style="92" customWidth="1"/>
    <col min="16137" max="16384" width="9.109375" style="92"/>
  </cols>
  <sheetData>
    <row r="1" spans="2:15" ht="39.75" customHeight="1" thickBot="1" x14ac:dyDescent="0.35">
      <c r="B1" s="507" t="s">
        <v>617</v>
      </c>
      <c r="C1" s="507"/>
      <c r="D1" s="507"/>
      <c r="E1" s="507"/>
      <c r="F1" s="507"/>
      <c r="G1" s="507"/>
      <c r="H1" s="507"/>
      <c r="I1" s="507"/>
      <c r="J1" s="507"/>
      <c r="K1" s="507"/>
    </row>
    <row r="2" spans="2:15" ht="16.2" thickBot="1" x14ac:dyDescent="0.35">
      <c r="B2" s="516" t="s">
        <v>464</v>
      </c>
      <c r="C2" s="517"/>
      <c r="D2" s="517"/>
      <c r="E2" s="517"/>
      <c r="F2" s="517"/>
      <c r="G2" s="517"/>
      <c r="H2" s="517"/>
      <c r="I2" s="517"/>
      <c r="J2" s="517"/>
      <c r="K2" s="518"/>
    </row>
    <row r="3" spans="2:15" s="202" customFormat="1" thickBot="1" x14ac:dyDescent="0.3">
      <c r="B3" s="519" t="s">
        <v>0</v>
      </c>
      <c r="C3" s="521" t="s">
        <v>1</v>
      </c>
      <c r="D3" s="523" t="s">
        <v>2</v>
      </c>
      <c r="E3" s="524"/>
      <c r="F3" s="525" t="s">
        <v>3</v>
      </c>
      <c r="G3" s="200"/>
      <c r="H3" s="527" t="s">
        <v>4</v>
      </c>
      <c r="I3" s="527" t="s">
        <v>5</v>
      </c>
      <c r="J3" s="529" t="s">
        <v>6</v>
      </c>
      <c r="K3" s="530"/>
    </row>
    <row r="4" spans="2:15" s="202" customFormat="1" ht="30" customHeight="1" thickBot="1" x14ac:dyDescent="0.3">
      <c r="B4" s="520"/>
      <c r="C4" s="522"/>
      <c r="D4" s="203" t="s">
        <v>7</v>
      </c>
      <c r="E4" s="203" t="s">
        <v>8</v>
      </c>
      <c r="F4" s="526"/>
      <c r="G4" s="204"/>
      <c r="H4" s="528"/>
      <c r="I4" s="528"/>
      <c r="J4" s="267" t="s">
        <v>10</v>
      </c>
      <c r="K4" s="205" t="s">
        <v>9</v>
      </c>
    </row>
    <row r="5" spans="2:15" s="202" customFormat="1" ht="15.75" customHeight="1" thickBot="1" x14ac:dyDescent="0.3">
      <c r="B5" s="534" t="s">
        <v>11</v>
      </c>
      <c r="C5" s="535"/>
      <c r="D5" s="535"/>
      <c r="E5" s="535"/>
      <c r="F5" s="535"/>
      <c r="G5" s="535"/>
      <c r="H5" s="535"/>
      <c r="I5" s="535"/>
      <c r="J5" s="535"/>
      <c r="K5" s="536"/>
    </row>
    <row r="6" spans="2:15" s="202" customFormat="1" thickBot="1" x14ac:dyDescent="0.3">
      <c r="B6" s="537" t="s">
        <v>465</v>
      </c>
      <c r="C6" s="538"/>
      <c r="D6" s="538"/>
      <c r="E6" s="538"/>
      <c r="F6" s="538"/>
      <c r="G6" s="538"/>
      <c r="H6" s="538"/>
      <c r="I6" s="538"/>
      <c r="J6" s="538"/>
      <c r="K6" s="539"/>
    </row>
    <row r="7" spans="2:15" s="202" customFormat="1" ht="13.8" x14ac:dyDescent="0.25">
      <c r="B7" s="206" t="s">
        <v>71</v>
      </c>
      <c r="C7" s="207" t="s">
        <v>466</v>
      </c>
      <c r="D7" s="208">
        <v>0</v>
      </c>
      <c r="E7" s="208">
        <v>14.42</v>
      </c>
      <c r="F7" s="372">
        <v>14.42</v>
      </c>
      <c r="G7" s="372" t="s">
        <v>401</v>
      </c>
      <c r="H7" s="209" t="s">
        <v>467</v>
      </c>
      <c r="I7" s="296">
        <v>151</v>
      </c>
      <c r="J7" s="296" t="s">
        <v>21</v>
      </c>
      <c r="K7" s="296" t="s">
        <v>21</v>
      </c>
      <c r="L7" s="212"/>
    </row>
    <row r="8" spans="2:15" s="202" customFormat="1" ht="13.8" x14ac:dyDescent="0.25">
      <c r="B8" s="213" t="s">
        <v>48</v>
      </c>
      <c r="C8" s="214" t="s">
        <v>468</v>
      </c>
      <c r="D8" s="215">
        <v>0</v>
      </c>
      <c r="E8" s="215">
        <v>2.97</v>
      </c>
      <c r="F8" s="216">
        <v>2.97</v>
      </c>
      <c r="G8" s="216"/>
      <c r="H8" s="217" t="s">
        <v>401</v>
      </c>
      <c r="I8" s="296">
        <v>114</v>
      </c>
      <c r="J8" s="296" t="s">
        <v>21</v>
      </c>
      <c r="K8" s="296" t="s">
        <v>21</v>
      </c>
      <c r="L8" s="212"/>
      <c r="M8" s="236"/>
      <c r="N8" s="236"/>
    </row>
    <row r="9" spans="2:15" s="202" customFormat="1" ht="13.8" x14ac:dyDescent="0.25">
      <c r="B9" s="213"/>
      <c r="C9" s="214"/>
      <c r="D9" s="215">
        <v>2.97</v>
      </c>
      <c r="E9" s="215">
        <v>3.77</v>
      </c>
      <c r="F9" s="216">
        <v>0.8</v>
      </c>
      <c r="G9" s="216"/>
      <c r="H9" s="217" t="s">
        <v>423</v>
      </c>
      <c r="I9" s="296">
        <v>114</v>
      </c>
      <c r="J9" s="296" t="s">
        <v>21</v>
      </c>
      <c r="K9" s="296" t="s">
        <v>21</v>
      </c>
      <c r="L9" s="212"/>
      <c r="M9" s="236"/>
      <c r="N9" s="236"/>
    </row>
    <row r="10" spans="2:15" s="220" customFormat="1" ht="13.8" x14ac:dyDescent="0.25">
      <c r="B10" s="213" t="s">
        <v>469</v>
      </c>
      <c r="C10" s="214" t="s">
        <v>470</v>
      </c>
      <c r="D10" s="215">
        <v>0</v>
      </c>
      <c r="E10" s="215">
        <v>5.45</v>
      </c>
      <c r="F10" s="216">
        <v>5.45</v>
      </c>
      <c r="G10" s="216"/>
      <c r="H10" s="217" t="s">
        <v>401</v>
      </c>
      <c r="I10" s="296">
        <v>138</v>
      </c>
      <c r="J10" s="215" t="s">
        <v>21</v>
      </c>
      <c r="K10" s="215" t="s">
        <v>21</v>
      </c>
      <c r="L10" s="211"/>
      <c r="M10" s="232"/>
      <c r="N10" s="260"/>
      <c r="O10" s="260"/>
    </row>
    <row r="11" spans="2:15" s="220" customFormat="1" ht="13.8" x14ac:dyDescent="0.25">
      <c r="B11" s="508" t="s">
        <v>73</v>
      </c>
      <c r="C11" s="510" t="s">
        <v>471</v>
      </c>
      <c r="D11" s="215">
        <v>0</v>
      </c>
      <c r="E11" s="215">
        <v>1.63</v>
      </c>
      <c r="F11" s="216">
        <v>1.63</v>
      </c>
      <c r="G11" s="216"/>
      <c r="H11" s="217" t="s">
        <v>467</v>
      </c>
      <c r="I11" s="296">
        <v>102</v>
      </c>
      <c r="J11" s="215" t="s">
        <v>21</v>
      </c>
      <c r="K11" s="215" t="s">
        <v>21</v>
      </c>
      <c r="L11" s="211"/>
      <c r="M11" s="232"/>
      <c r="N11" s="260"/>
    </row>
    <row r="12" spans="2:15" s="220" customFormat="1" ht="13.8" x14ac:dyDescent="0.25">
      <c r="B12" s="509"/>
      <c r="C12" s="511"/>
      <c r="D12" s="215">
        <v>1.63</v>
      </c>
      <c r="E12" s="215">
        <v>4.3099999999999996</v>
      </c>
      <c r="F12" s="216">
        <f>E12-D12</f>
        <v>2.6799999999999997</v>
      </c>
      <c r="G12" s="216"/>
      <c r="H12" s="217" t="s">
        <v>381</v>
      </c>
      <c r="I12" s="296">
        <v>1640</v>
      </c>
      <c r="J12" s="215" t="s">
        <v>18</v>
      </c>
      <c r="K12" s="215" t="s">
        <v>18</v>
      </c>
      <c r="L12" s="211"/>
      <c r="M12" s="232"/>
      <c r="N12" s="260"/>
    </row>
    <row r="13" spans="2:15" s="202" customFormat="1" ht="13.8" x14ac:dyDescent="0.25">
      <c r="B13" s="213" t="s">
        <v>29</v>
      </c>
      <c r="C13" s="214" t="s">
        <v>472</v>
      </c>
      <c r="D13" s="215">
        <v>0</v>
      </c>
      <c r="E13" s="215">
        <v>1.56</v>
      </c>
      <c r="F13" s="221">
        <v>1.56</v>
      </c>
      <c r="G13" s="222"/>
      <c r="H13" s="217" t="s">
        <v>381</v>
      </c>
      <c r="I13" s="296">
        <v>799</v>
      </c>
      <c r="J13" s="296" t="s">
        <v>15</v>
      </c>
      <c r="K13" s="296" t="s">
        <v>15</v>
      </c>
    </row>
    <row r="14" spans="2:15" s="202" customFormat="1" ht="13.8" x14ac:dyDescent="0.25">
      <c r="B14" s="213" t="s">
        <v>31</v>
      </c>
      <c r="C14" s="214" t="s">
        <v>473</v>
      </c>
      <c r="D14" s="215">
        <v>0</v>
      </c>
      <c r="E14" s="215">
        <v>2.7</v>
      </c>
      <c r="F14" s="221">
        <v>2.7</v>
      </c>
      <c r="G14" s="222"/>
      <c r="H14" s="217" t="s">
        <v>401</v>
      </c>
      <c r="I14" s="375">
        <v>60</v>
      </c>
      <c r="J14" s="215" t="s">
        <v>51</v>
      </c>
      <c r="K14" s="215" t="s">
        <v>51</v>
      </c>
    </row>
    <row r="15" spans="2:15" s="220" customFormat="1" ht="13.8" x14ac:dyDescent="0.25">
      <c r="B15" s="229" t="s">
        <v>76</v>
      </c>
      <c r="C15" s="240" t="s">
        <v>474</v>
      </c>
      <c r="D15" s="230">
        <v>0</v>
      </c>
      <c r="E15" s="230">
        <v>2.36</v>
      </c>
      <c r="F15" s="237">
        <v>2.36</v>
      </c>
      <c r="G15" s="237"/>
      <c r="H15" s="231" t="s">
        <v>381</v>
      </c>
      <c r="I15" s="296">
        <v>559</v>
      </c>
      <c r="J15" s="296" t="s">
        <v>15</v>
      </c>
      <c r="K15" s="296" t="s">
        <v>15</v>
      </c>
      <c r="L15" s="219"/>
    </row>
    <row r="16" spans="2:15" s="220" customFormat="1" ht="13.8" x14ac:dyDescent="0.25">
      <c r="B16" s="223" t="s">
        <v>475</v>
      </c>
      <c r="C16" s="224" t="s">
        <v>476</v>
      </c>
      <c r="D16" s="225">
        <v>0</v>
      </c>
      <c r="E16" s="225">
        <v>2.2200000000000002</v>
      </c>
      <c r="F16" s="226">
        <v>2.2200000000000002</v>
      </c>
      <c r="G16" s="226"/>
      <c r="H16" s="227" t="s">
        <v>401</v>
      </c>
      <c r="I16" s="296">
        <v>150</v>
      </c>
      <c r="J16" s="225" t="s">
        <v>21</v>
      </c>
      <c r="K16" s="225" t="s">
        <v>21</v>
      </c>
      <c r="L16" s="219"/>
    </row>
    <row r="17" spans="2:12" s="202" customFormat="1" ht="13.8" x14ac:dyDescent="0.25">
      <c r="B17" s="213" t="s">
        <v>477</v>
      </c>
      <c r="C17" s="214" t="s">
        <v>478</v>
      </c>
      <c r="D17" s="215">
        <v>0</v>
      </c>
      <c r="E17" s="215">
        <v>2.2000000000000002</v>
      </c>
      <c r="F17" s="216">
        <v>2.2000000000000002</v>
      </c>
      <c r="G17" s="216"/>
      <c r="H17" s="217" t="s">
        <v>381</v>
      </c>
      <c r="I17" s="296">
        <v>580</v>
      </c>
      <c r="J17" s="296" t="s">
        <v>15</v>
      </c>
      <c r="K17" s="296" t="s">
        <v>15</v>
      </c>
      <c r="L17" s="212"/>
    </row>
    <row r="18" spans="2:12" s="202" customFormat="1" ht="13.8" x14ac:dyDescent="0.25">
      <c r="B18" s="213" t="s">
        <v>479</v>
      </c>
      <c r="C18" s="214" t="s">
        <v>480</v>
      </c>
      <c r="D18" s="215">
        <v>0</v>
      </c>
      <c r="E18" s="215">
        <v>0.75</v>
      </c>
      <c r="F18" s="216">
        <v>0.75</v>
      </c>
      <c r="G18" s="216"/>
      <c r="H18" s="217" t="s">
        <v>381</v>
      </c>
      <c r="I18" s="296">
        <v>126</v>
      </c>
      <c r="J18" s="296" t="s">
        <v>21</v>
      </c>
      <c r="K18" s="296" t="s">
        <v>21</v>
      </c>
      <c r="L18" s="212"/>
    </row>
    <row r="19" spans="2:12" s="202" customFormat="1" ht="13.8" x14ac:dyDescent="0.25">
      <c r="B19" s="213" t="s">
        <v>481</v>
      </c>
      <c r="C19" s="214" t="s">
        <v>482</v>
      </c>
      <c r="D19" s="215">
        <v>0</v>
      </c>
      <c r="E19" s="215">
        <v>0.17</v>
      </c>
      <c r="F19" s="216">
        <v>0.17</v>
      </c>
      <c r="G19" s="216"/>
      <c r="H19" s="217" t="s">
        <v>381</v>
      </c>
      <c r="I19" s="296">
        <v>562</v>
      </c>
      <c r="J19" s="215" t="s">
        <v>15</v>
      </c>
      <c r="K19" s="215" t="s">
        <v>15</v>
      </c>
      <c r="L19" s="212"/>
    </row>
    <row r="20" spans="2:12" s="202" customFormat="1" ht="13.8" x14ac:dyDescent="0.25">
      <c r="B20" s="213" t="s">
        <v>483</v>
      </c>
      <c r="C20" s="214" t="s">
        <v>484</v>
      </c>
      <c r="D20" s="215">
        <v>0</v>
      </c>
      <c r="E20" s="215">
        <v>1.1200000000000001</v>
      </c>
      <c r="F20" s="221">
        <v>0.56999999999999995</v>
      </c>
      <c r="G20" s="222"/>
      <c r="H20" s="217" t="s">
        <v>435</v>
      </c>
      <c r="I20" s="296">
        <v>265</v>
      </c>
      <c r="J20" s="225" t="s">
        <v>21</v>
      </c>
      <c r="K20" s="225" t="s">
        <v>21</v>
      </c>
    </row>
    <row r="21" spans="2:12" s="202" customFormat="1" ht="26.4" x14ac:dyDescent="0.25">
      <c r="B21" s="229" t="s">
        <v>485</v>
      </c>
      <c r="C21" s="376" t="s">
        <v>486</v>
      </c>
      <c r="D21" s="230">
        <v>0</v>
      </c>
      <c r="E21" s="230">
        <v>1.5</v>
      </c>
      <c r="F21" s="377">
        <v>1.51</v>
      </c>
      <c r="G21" s="378"/>
      <c r="H21" s="231" t="s">
        <v>394</v>
      </c>
      <c r="I21" s="296">
        <v>66</v>
      </c>
      <c r="J21" s="225" t="s">
        <v>51</v>
      </c>
      <c r="K21" s="225" t="s">
        <v>51</v>
      </c>
    </row>
    <row r="22" spans="2:12" s="202" customFormat="1" ht="13.8" x14ac:dyDescent="0.25">
      <c r="B22" s="213"/>
      <c r="C22" s="214"/>
      <c r="D22" s="215">
        <v>1.5</v>
      </c>
      <c r="E22" s="215">
        <v>2.5099999999999998</v>
      </c>
      <c r="F22" s="221">
        <v>1.01</v>
      </c>
      <c r="G22" s="222"/>
      <c r="H22" s="217" t="s">
        <v>381</v>
      </c>
      <c r="I22" s="296">
        <v>387</v>
      </c>
      <c r="J22" s="225" t="s">
        <v>21</v>
      </c>
      <c r="K22" s="225" t="s">
        <v>21</v>
      </c>
    </row>
    <row r="23" spans="2:12" s="202" customFormat="1" ht="13.8" x14ac:dyDescent="0.25">
      <c r="B23" s="213" t="s">
        <v>487</v>
      </c>
      <c r="C23" s="214" t="s">
        <v>488</v>
      </c>
      <c r="D23" s="215">
        <v>0</v>
      </c>
      <c r="E23" s="215">
        <v>1.68</v>
      </c>
      <c r="F23" s="221">
        <v>1.68</v>
      </c>
      <c r="G23" s="222"/>
      <c r="H23" s="217" t="s">
        <v>401</v>
      </c>
      <c r="I23" s="301">
        <v>45</v>
      </c>
      <c r="J23" s="225" t="s">
        <v>51</v>
      </c>
      <c r="K23" s="225" t="s">
        <v>51</v>
      </c>
    </row>
    <row r="24" spans="2:12" s="201" customFormat="1" thickBot="1" x14ac:dyDescent="0.3">
      <c r="B24" s="223" t="s">
        <v>489</v>
      </c>
      <c r="C24" s="224" t="s">
        <v>490</v>
      </c>
      <c r="D24" s="225">
        <v>0</v>
      </c>
      <c r="E24" s="225">
        <v>2.98</v>
      </c>
      <c r="F24" s="238">
        <v>2.98</v>
      </c>
      <c r="G24" s="239"/>
      <c r="H24" s="227" t="s">
        <v>381</v>
      </c>
      <c r="I24" s="301">
        <v>2915</v>
      </c>
      <c r="J24" s="225" t="s">
        <v>18</v>
      </c>
      <c r="K24" s="225" t="s">
        <v>18</v>
      </c>
      <c r="L24" s="232"/>
    </row>
    <row r="25" spans="2:12" s="202" customFormat="1" ht="15" customHeight="1" thickBot="1" x14ac:dyDescent="0.35">
      <c r="B25" s="540" t="s">
        <v>491</v>
      </c>
      <c r="C25" s="541"/>
      <c r="D25" s="541"/>
      <c r="E25" s="541"/>
      <c r="F25" s="541"/>
      <c r="G25" s="541"/>
      <c r="H25" s="541"/>
      <c r="I25" s="541"/>
      <c r="J25" s="541"/>
      <c r="K25" s="542"/>
    </row>
    <row r="26" spans="2:12" s="202" customFormat="1" ht="13.8" x14ac:dyDescent="0.25">
      <c r="B26" s="233" t="s">
        <v>492</v>
      </c>
      <c r="C26" s="207" t="s">
        <v>493</v>
      </c>
      <c r="D26" s="208">
        <v>0</v>
      </c>
      <c r="E26" s="208">
        <v>1.24</v>
      </c>
      <c r="F26" s="234">
        <v>1.24</v>
      </c>
      <c r="G26" s="235">
        <f t="shared" ref="G26:G35" si="0">SUM(F26)</f>
        <v>1.24</v>
      </c>
      <c r="H26" s="209" t="s">
        <v>494</v>
      </c>
      <c r="I26" s="296">
        <v>195</v>
      </c>
      <c r="J26" s="208" t="s">
        <v>21</v>
      </c>
      <c r="K26" s="208" t="s">
        <v>21</v>
      </c>
      <c r="L26" s="236"/>
    </row>
    <row r="27" spans="2:12" s="202" customFormat="1" ht="13.8" x14ac:dyDescent="0.25">
      <c r="B27" s="213" t="s">
        <v>495</v>
      </c>
      <c r="C27" s="214" t="s">
        <v>496</v>
      </c>
      <c r="D27" s="215">
        <v>0</v>
      </c>
      <c r="E27" s="215">
        <v>1.31</v>
      </c>
      <c r="F27" s="221">
        <v>1.31</v>
      </c>
      <c r="G27" s="222">
        <f t="shared" si="0"/>
        <v>1.31</v>
      </c>
      <c r="H27" s="217" t="s">
        <v>381</v>
      </c>
      <c r="I27" s="296">
        <v>486</v>
      </c>
      <c r="J27" s="208" t="s">
        <v>21</v>
      </c>
      <c r="K27" s="208" t="s">
        <v>21</v>
      </c>
    </row>
    <row r="28" spans="2:12" s="202" customFormat="1" ht="13.8" x14ac:dyDescent="0.25">
      <c r="B28" s="213" t="s">
        <v>497</v>
      </c>
      <c r="C28" s="214" t="s">
        <v>498</v>
      </c>
      <c r="D28" s="215">
        <v>0</v>
      </c>
      <c r="E28" s="215">
        <v>0.57999999999999996</v>
      </c>
      <c r="F28" s="221">
        <v>0.57999999999999996</v>
      </c>
      <c r="G28" s="222">
        <f t="shared" si="0"/>
        <v>0.57999999999999996</v>
      </c>
      <c r="H28" s="217" t="s">
        <v>499</v>
      </c>
      <c r="I28" s="296">
        <v>98</v>
      </c>
      <c r="J28" s="296" t="s">
        <v>51</v>
      </c>
      <c r="K28" s="296" t="s">
        <v>51</v>
      </c>
    </row>
    <row r="29" spans="2:12" s="202" customFormat="1" ht="13.8" x14ac:dyDescent="0.25">
      <c r="B29" s="213" t="s">
        <v>500</v>
      </c>
      <c r="C29" s="214" t="s">
        <v>501</v>
      </c>
      <c r="D29" s="215">
        <v>0</v>
      </c>
      <c r="E29" s="215">
        <v>1.08</v>
      </c>
      <c r="F29" s="221">
        <v>1.08</v>
      </c>
      <c r="G29" s="222">
        <f t="shared" si="0"/>
        <v>1.08</v>
      </c>
      <c r="H29" s="217" t="s">
        <v>499</v>
      </c>
      <c r="I29" s="296">
        <v>67</v>
      </c>
      <c r="J29" s="296" t="s">
        <v>51</v>
      </c>
      <c r="K29" s="296" t="s">
        <v>51</v>
      </c>
    </row>
    <row r="30" spans="2:12" s="201" customFormat="1" ht="13.8" x14ac:dyDescent="0.25">
      <c r="B30" s="508" t="s">
        <v>502</v>
      </c>
      <c r="C30" s="510" t="s">
        <v>503</v>
      </c>
      <c r="D30" s="215">
        <v>0</v>
      </c>
      <c r="E30" s="215">
        <v>0.75</v>
      </c>
      <c r="F30" s="221">
        <v>0.75</v>
      </c>
      <c r="G30" s="222">
        <f t="shared" si="0"/>
        <v>0.75</v>
      </c>
      <c r="H30" s="217" t="s">
        <v>381</v>
      </c>
      <c r="I30" s="296">
        <v>323</v>
      </c>
      <c r="J30" s="215" t="s">
        <v>21</v>
      </c>
      <c r="K30" s="215" t="s">
        <v>21</v>
      </c>
    </row>
    <row r="31" spans="2:12" s="201" customFormat="1" ht="13.8" x14ac:dyDescent="0.25">
      <c r="B31" s="509"/>
      <c r="C31" s="511"/>
      <c r="D31" s="215">
        <v>0.75</v>
      </c>
      <c r="E31" s="215">
        <v>2.68</v>
      </c>
      <c r="F31" s="221">
        <v>1.93</v>
      </c>
      <c r="G31" s="222">
        <f t="shared" si="0"/>
        <v>1.93</v>
      </c>
      <c r="H31" s="217" t="s">
        <v>499</v>
      </c>
      <c r="I31" s="296">
        <v>34</v>
      </c>
      <c r="J31" s="215" t="s">
        <v>51</v>
      </c>
      <c r="K31" s="215" t="s">
        <v>51</v>
      </c>
    </row>
    <row r="32" spans="2:12" s="202" customFormat="1" ht="13.8" x14ac:dyDescent="0.25">
      <c r="B32" s="213" t="s">
        <v>504</v>
      </c>
      <c r="C32" s="214" t="s">
        <v>505</v>
      </c>
      <c r="D32" s="215">
        <v>0</v>
      </c>
      <c r="E32" s="215">
        <v>0.57999999999999996</v>
      </c>
      <c r="F32" s="221">
        <v>0.57999999999999996</v>
      </c>
      <c r="G32" s="222">
        <f t="shared" si="0"/>
        <v>0.57999999999999996</v>
      </c>
      <c r="H32" s="217" t="s">
        <v>499</v>
      </c>
      <c r="I32" s="296">
        <v>186</v>
      </c>
      <c r="J32" s="215" t="s">
        <v>21</v>
      </c>
      <c r="K32" s="215" t="s">
        <v>21</v>
      </c>
    </row>
    <row r="33" spans="2:11" s="201" customFormat="1" ht="13.8" x14ac:dyDescent="0.25">
      <c r="B33" s="213" t="s">
        <v>506</v>
      </c>
      <c r="C33" s="214" t="s">
        <v>507</v>
      </c>
      <c r="D33" s="215">
        <v>0</v>
      </c>
      <c r="E33" s="215">
        <v>5.36</v>
      </c>
      <c r="F33" s="221">
        <v>5.36</v>
      </c>
      <c r="G33" s="222">
        <f t="shared" si="0"/>
        <v>5.36</v>
      </c>
      <c r="H33" s="217" t="s">
        <v>499</v>
      </c>
      <c r="I33" s="296">
        <v>31</v>
      </c>
      <c r="J33" s="215" t="s">
        <v>51</v>
      </c>
      <c r="K33" s="215" t="s">
        <v>51</v>
      </c>
    </row>
    <row r="34" spans="2:11" s="202" customFormat="1" ht="13.8" x14ac:dyDescent="0.25">
      <c r="B34" s="512" t="s">
        <v>508</v>
      </c>
      <c r="C34" s="514" t="s">
        <v>509</v>
      </c>
      <c r="D34" s="379">
        <v>0</v>
      </c>
      <c r="E34" s="379">
        <v>2.88</v>
      </c>
      <c r="F34" s="237">
        <v>2.88</v>
      </c>
      <c r="G34" s="379">
        <f t="shared" si="0"/>
        <v>2.88</v>
      </c>
      <c r="H34" s="379" t="s">
        <v>401</v>
      </c>
      <c r="I34" s="380">
        <v>169</v>
      </c>
      <c r="J34" s="230" t="s">
        <v>21</v>
      </c>
      <c r="K34" s="230" t="s">
        <v>21</v>
      </c>
    </row>
    <row r="35" spans="2:11" s="202" customFormat="1" ht="13.8" x14ac:dyDescent="0.25">
      <c r="B35" s="513"/>
      <c r="C35" s="515"/>
      <c r="D35" s="379">
        <v>2.88</v>
      </c>
      <c r="E35" s="379">
        <v>3.65</v>
      </c>
      <c r="F35" s="237">
        <v>0.77</v>
      </c>
      <c r="G35" s="379">
        <f t="shared" si="0"/>
        <v>0.77</v>
      </c>
      <c r="H35" s="379" t="s">
        <v>381</v>
      </c>
      <c r="I35" s="380">
        <v>26</v>
      </c>
      <c r="J35" s="230" t="s">
        <v>51</v>
      </c>
      <c r="K35" s="230" t="s">
        <v>51</v>
      </c>
    </row>
    <row r="36" spans="2:11" s="202" customFormat="1" ht="13.8" x14ac:dyDescent="0.25">
      <c r="B36" s="213" t="s">
        <v>510</v>
      </c>
      <c r="C36" s="214" t="s">
        <v>511</v>
      </c>
      <c r="D36" s="215">
        <v>0</v>
      </c>
      <c r="E36" s="215">
        <v>2.62</v>
      </c>
      <c r="F36" s="221">
        <v>2.62</v>
      </c>
      <c r="G36" s="222">
        <f>SUM(F36)</f>
        <v>2.62</v>
      </c>
      <c r="H36" s="217" t="s">
        <v>499</v>
      </c>
      <c r="I36" s="296">
        <v>83</v>
      </c>
      <c r="J36" s="230" t="s">
        <v>51</v>
      </c>
      <c r="K36" s="230" t="s">
        <v>51</v>
      </c>
    </row>
    <row r="37" spans="2:11" s="202" customFormat="1" ht="13.8" x14ac:dyDescent="0.25">
      <c r="B37" s="213" t="s">
        <v>512</v>
      </c>
      <c r="C37" s="214" t="s">
        <v>513</v>
      </c>
      <c r="D37" s="215">
        <v>0</v>
      </c>
      <c r="E37" s="215">
        <v>2.1</v>
      </c>
      <c r="F37" s="221">
        <v>2.1</v>
      </c>
      <c r="G37" s="222">
        <f>SUM(F37)</f>
        <v>2.1</v>
      </c>
      <c r="H37" s="217" t="s">
        <v>499</v>
      </c>
      <c r="I37" s="296">
        <v>327</v>
      </c>
      <c r="J37" s="215" t="s">
        <v>21</v>
      </c>
      <c r="K37" s="215" t="s">
        <v>21</v>
      </c>
    </row>
    <row r="38" spans="2:11" s="202" customFormat="1" ht="13.8" x14ac:dyDescent="0.25">
      <c r="B38" s="213" t="s">
        <v>514</v>
      </c>
      <c r="C38" s="214" t="s">
        <v>515</v>
      </c>
      <c r="D38" s="215">
        <v>0</v>
      </c>
      <c r="E38" s="215">
        <v>1.26</v>
      </c>
      <c r="F38" s="221">
        <v>1.26</v>
      </c>
      <c r="G38" s="222">
        <f>SUM(F38)</f>
        <v>1.26</v>
      </c>
      <c r="H38" s="217" t="s">
        <v>516</v>
      </c>
      <c r="I38" s="296">
        <v>41</v>
      </c>
      <c r="J38" s="215" t="s">
        <v>51</v>
      </c>
      <c r="K38" s="215" t="s">
        <v>51</v>
      </c>
    </row>
    <row r="39" spans="2:11" s="202" customFormat="1" ht="13.8" x14ac:dyDescent="0.25">
      <c r="B39" s="213" t="s">
        <v>517</v>
      </c>
      <c r="C39" s="214" t="s">
        <v>518</v>
      </c>
      <c r="D39" s="215">
        <v>0</v>
      </c>
      <c r="E39" s="215">
        <v>1.26</v>
      </c>
      <c r="F39" s="221">
        <v>1.26</v>
      </c>
      <c r="G39" s="222">
        <f>SUM(F39)</f>
        <v>1.26</v>
      </c>
      <c r="H39" s="217" t="s">
        <v>394</v>
      </c>
      <c r="I39" s="296">
        <v>32</v>
      </c>
      <c r="J39" s="215" t="s">
        <v>51</v>
      </c>
      <c r="K39" s="215" t="s">
        <v>51</v>
      </c>
    </row>
    <row r="40" spans="2:11" s="202" customFormat="1" ht="13.8" x14ac:dyDescent="0.25">
      <c r="B40" s="213" t="s">
        <v>519</v>
      </c>
      <c r="C40" s="214" t="s">
        <v>520</v>
      </c>
      <c r="D40" s="215">
        <v>0</v>
      </c>
      <c r="E40" s="215">
        <v>0.81</v>
      </c>
      <c r="F40" s="221">
        <v>0.81</v>
      </c>
      <c r="G40" s="222">
        <f>SUM(F40)</f>
        <v>0.81</v>
      </c>
      <c r="H40" s="217" t="s">
        <v>435</v>
      </c>
      <c r="I40" s="296">
        <v>39</v>
      </c>
      <c r="J40" s="215" t="s">
        <v>51</v>
      </c>
      <c r="K40" s="215" t="s">
        <v>51</v>
      </c>
    </row>
    <row r="41" spans="2:11" s="220" customFormat="1" ht="13.8" x14ac:dyDescent="0.25">
      <c r="B41" s="508" t="s">
        <v>521</v>
      </c>
      <c r="C41" s="510" t="s">
        <v>522</v>
      </c>
      <c r="D41" s="215">
        <v>0</v>
      </c>
      <c r="E41" s="215">
        <v>0.43</v>
      </c>
      <c r="F41" s="543">
        <f>E41-D41</f>
        <v>0.43</v>
      </c>
      <c r="G41" s="543"/>
      <c r="H41" s="217" t="s">
        <v>381</v>
      </c>
      <c r="I41" s="296">
        <v>39</v>
      </c>
      <c r="J41" s="215" t="s">
        <v>51</v>
      </c>
      <c r="K41" s="215" t="s">
        <v>51</v>
      </c>
    </row>
    <row r="42" spans="2:11" s="220" customFormat="1" ht="13.8" x14ac:dyDescent="0.25">
      <c r="B42" s="509"/>
      <c r="C42" s="511"/>
      <c r="D42" s="215">
        <v>0.43</v>
      </c>
      <c r="E42" s="215">
        <v>1.76</v>
      </c>
      <c r="F42" s="216">
        <f>E42-D42</f>
        <v>1.33</v>
      </c>
      <c r="G42" s="216">
        <f t="shared" ref="G42:G49" si="1">SUM(F42)</f>
        <v>1.33</v>
      </c>
      <c r="H42" s="217" t="s">
        <v>499</v>
      </c>
      <c r="I42" s="296">
        <v>39</v>
      </c>
      <c r="J42" s="215" t="s">
        <v>51</v>
      </c>
      <c r="K42" s="215" t="s">
        <v>51</v>
      </c>
    </row>
    <row r="43" spans="2:11" s="202" customFormat="1" ht="13.8" x14ac:dyDescent="0.25">
      <c r="B43" s="213" t="s">
        <v>523</v>
      </c>
      <c r="C43" s="214" t="s">
        <v>524</v>
      </c>
      <c r="D43" s="215">
        <v>0</v>
      </c>
      <c r="E43" s="215">
        <v>1.51</v>
      </c>
      <c r="F43" s="221">
        <v>1.51</v>
      </c>
      <c r="G43" s="222">
        <f t="shared" si="1"/>
        <v>1.51</v>
      </c>
      <c r="H43" s="217" t="s">
        <v>499</v>
      </c>
      <c r="I43" s="296">
        <v>38</v>
      </c>
      <c r="J43" s="215" t="s">
        <v>51</v>
      </c>
      <c r="K43" s="215" t="s">
        <v>51</v>
      </c>
    </row>
    <row r="44" spans="2:11" s="202" customFormat="1" ht="13.8" x14ac:dyDescent="0.25">
      <c r="B44" s="508" t="s">
        <v>525</v>
      </c>
      <c r="C44" s="510" t="s">
        <v>526</v>
      </c>
      <c r="D44" s="215">
        <v>0</v>
      </c>
      <c r="E44" s="215">
        <v>1.1499999999999999</v>
      </c>
      <c r="F44" s="221">
        <v>1.1499999999999999</v>
      </c>
      <c r="G44" s="222">
        <f t="shared" si="1"/>
        <v>1.1499999999999999</v>
      </c>
      <c r="H44" s="217" t="s">
        <v>499</v>
      </c>
      <c r="I44" s="296">
        <v>155</v>
      </c>
      <c r="J44" s="215" t="s">
        <v>21</v>
      </c>
      <c r="K44" s="215" t="s">
        <v>21</v>
      </c>
    </row>
    <row r="45" spans="2:11" s="202" customFormat="1" ht="13.8" x14ac:dyDescent="0.25">
      <c r="B45" s="509"/>
      <c r="C45" s="511"/>
      <c r="D45" s="215">
        <v>1.1499999999999999</v>
      </c>
      <c r="E45" s="215">
        <v>2.72</v>
      </c>
      <c r="F45" s="221">
        <v>1.57</v>
      </c>
      <c r="G45" s="222">
        <f t="shared" si="1"/>
        <v>1.57</v>
      </c>
      <c r="H45" s="217" t="s">
        <v>499</v>
      </c>
      <c r="I45" s="296">
        <v>4</v>
      </c>
      <c r="J45" s="215" t="s">
        <v>51</v>
      </c>
      <c r="K45" s="215" t="s">
        <v>51</v>
      </c>
    </row>
    <row r="46" spans="2:11" s="202" customFormat="1" ht="13.8" x14ac:dyDescent="0.25">
      <c r="B46" s="213" t="s">
        <v>527</v>
      </c>
      <c r="C46" s="214" t="s">
        <v>528</v>
      </c>
      <c r="D46" s="215">
        <v>0</v>
      </c>
      <c r="E46" s="215">
        <v>0.96</v>
      </c>
      <c r="F46" s="221">
        <v>0.96</v>
      </c>
      <c r="G46" s="222">
        <f t="shared" si="1"/>
        <v>0.96</v>
      </c>
      <c r="H46" s="217" t="s">
        <v>499</v>
      </c>
      <c r="I46" s="296">
        <v>58</v>
      </c>
      <c r="J46" s="215" t="s">
        <v>51</v>
      </c>
      <c r="K46" s="215" t="s">
        <v>51</v>
      </c>
    </row>
    <row r="47" spans="2:11" s="202" customFormat="1" ht="13.8" x14ac:dyDescent="0.25">
      <c r="B47" s="213" t="s">
        <v>529</v>
      </c>
      <c r="C47" s="214" t="s">
        <v>530</v>
      </c>
      <c r="D47" s="215">
        <v>0</v>
      </c>
      <c r="E47" s="215">
        <v>0.31</v>
      </c>
      <c r="F47" s="221">
        <v>0.31</v>
      </c>
      <c r="G47" s="222">
        <f t="shared" si="1"/>
        <v>0.31</v>
      </c>
      <c r="H47" s="217" t="s">
        <v>401</v>
      </c>
      <c r="I47" s="296">
        <v>0</v>
      </c>
      <c r="J47" s="215" t="s">
        <v>51</v>
      </c>
      <c r="K47" s="215" t="s">
        <v>51</v>
      </c>
    </row>
    <row r="48" spans="2:11" s="202" customFormat="1" ht="13.8" x14ac:dyDescent="0.25">
      <c r="B48" s="213" t="s">
        <v>531</v>
      </c>
      <c r="C48" s="214" t="s">
        <v>532</v>
      </c>
      <c r="D48" s="215">
        <v>0</v>
      </c>
      <c r="E48" s="215">
        <v>0.99</v>
      </c>
      <c r="F48" s="221">
        <v>0.99</v>
      </c>
      <c r="G48" s="222">
        <f t="shared" si="1"/>
        <v>0.99</v>
      </c>
      <c r="H48" s="217" t="s">
        <v>435</v>
      </c>
      <c r="I48" s="296">
        <v>94</v>
      </c>
      <c r="J48" s="215" t="s">
        <v>51</v>
      </c>
      <c r="K48" s="215" t="s">
        <v>51</v>
      </c>
    </row>
    <row r="49" spans="2:12" s="202" customFormat="1" thickBot="1" x14ac:dyDescent="0.3">
      <c r="B49" s="213" t="s">
        <v>533</v>
      </c>
      <c r="C49" s="214" t="s">
        <v>534</v>
      </c>
      <c r="D49" s="215">
        <v>0.7</v>
      </c>
      <c r="E49" s="215">
        <v>3.2</v>
      </c>
      <c r="F49" s="221">
        <v>2.5</v>
      </c>
      <c r="G49" s="222">
        <f t="shared" si="1"/>
        <v>2.5</v>
      </c>
      <c r="H49" s="217" t="s">
        <v>381</v>
      </c>
      <c r="I49" s="296">
        <v>206</v>
      </c>
      <c r="J49" s="215" t="s">
        <v>21</v>
      </c>
      <c r="K49" s="215" t="s">
        <v>21</v>
      </c>
    </row>
    <row r="50" spans="2:12" s="202" customFormat="1" thickBot="1" x14ac:dyDescent="0.3">
      <c r="B50" s="537" t="s">
        <v>39</v>
      </c>
      <c r="C50" s="538"/>
      <c r="D50" s="538"/>
      <c r="E50" s="538"/>
      <c r="F50" s="538"/>
      <c r="G50" s="538"/>
      <c r="H50" s="538"/>
      <c r="I50" s="538"/>
      <c r="J50" s="538"/>
      <c r="K50" s="539"/>
    </row>
    <row r="51" spans="2:12" s="202" customFormat="1" thickBot="1" x14ac:dyDescent="0.3">
      <c r="B51" s="537" t="s">
        <v>465</v>
      </c>
      <c r="C51" s="538"/>
      <c r="D51" s="538"/>
      <c r="E51" s="538"/>
      <c r="F51" s="538"/>
      <c r="G51" s="538"/>
      <c r="H51" s="538"/>
      <c r="I51" s="538"/>
      <c r="J51" s="538"/>
      <c r="K51" s="539"/>
    </row>
    <row r="52" spans="2:12" s="202" customFormat="1" ht="13.8" x14ac:dyDescent="0.25">
      <c r="B52" s="206" t="s">
        <v>44</v>
      </c>
      <c r="C52" s="207" t="s">
        <v>535</v>
      </c>
      <c r="D52" s="208">
        <v>0</v>
      </c>
      <c r="E52" s="208">
        <v>5.53</v>
      </c>
      <c r="F52" s="544">
        <v>5.53</v>
      </c>
      <c r="G52" s="544"/>
      <c r="H52" s="209" t="s">
        <v>423</v>
      </c>
      <c r="I52" s="296">
        <v>63</v>
      </c>
      <c r="J52" s="210" t="s">
        <v>51</v>
      </c>
      <c r="K52" s="210" t="s">
        <v>51</v>
      </c>
    </row>
    <row r="53" spans="2:12" s="202" customFormat="1" ht="13.8" x14ac:dyDescent="0.25">
      <c r="B53" s="213" t="s">
        <v>46</v>
      </c>
      <c r="C53" s="214" t="s">
        <v>536</v>
      </c>
      <c r="D53" s="215">
        <v>0</v>
      </c>
      <c r="E53" s="215">
        <v>0.54</v>
      </c>
      <c r="F53" s="221">
        <v>0.54</v>
      </c>
      <c r="G53" s="222">
        <f t="shared" ref="G53:G64" si="2">SUM(F53)</f>
        <v>0.54</v>
      </c>
      <c r="H53" s="217" t="s">
        <v>394</v>
      </c>
      <c r="I53" s="296">
        <v>82</v>
      </c>
      <c r="J53" s="218" t="s">
        <v>51</v>
      </c>
      <c r="K53" s="218" t="s">
        <v>51</v>
      </c>
    </row>
    <row r="54" spans="2:12" s="202" customFormat="1" ht="13.8" x14ac:dyDescent="0.25">
      <c r="B54" s="213" t="s">
        <v>56</v>
      </c>
      <c r="C54" s="214" t="s">
        <v>537</v>
      </c>
      <c r="D54" s="215">
        <v>0</v>
      </c>
      <c r="E54" s="215">
        <v>0.78</v>
      </c>
      <c r="F54" s="216">
        <v>0.78</v>
      </c>
      <c r="G54" s="216">
        <f t="shared" si="2"/>
        <v>0.78</v>
      </c>
      <c r="H54" s="217" t="s">
        <v>381</v>
      </c>
      <c r="I54" s="296">
        <v>68</v>
      </c>
      <c r="J54" s="215" t="s">
        <v>51</v>
      </c>
      <c r="K54" s="215" t="s">
        <v>51</v>
      </c>
      <c r="L54" s="212"/>
    </row>
    <row r="55" spans="2:12" s="202" customFormat="1" ht="13.8" x14ac:dyDescent="0.25">
      <c r="B55" s="508" t="s">
        <v>59</v>
      </c>
      <c r="C55" s="510" t="s">
        <v>538</v>
      </c>
      <c r="D55" s="215">
        <v>0</v>
      </c>
      <c r="E55" s="215">
        <v>1.2</v>
      </c>
      <c r="F55" s="216">
        <v>1.2</v>
      </c>
      <c r="G55" s="216">
        <f t="shared" si="2"/>
        <v>1.2</v>
      </c>
      <c r="H55" s="217" t="s">
        <v>401</v>
      </c>
      <c r="I55" s="296">
        <v>161</v>
      </c>
      <c r="J55" s="215" t="s">
        <v>21</v>
      </c>
      <c r="K55" s="215" t="s">
        <v>21</v>
      </c>
      <c r="L55" s="212"/>
    </row>
    <row r="56" spans="2:12" s="202" customFormat="1" ht="13.8" x14ac:dyDescent="0.25">
      <c r="B56" s="509"/>
      <c r="C56" s="511"/>
      <c r="D56" s="215">
        <v>1.2</v>
      </c>
      <c r="E56" s="215">
        <v>1.94</v>
      </c>
      <c r="F56" s="221">
        <v>0.74</v>
      </c>
      <c r="G56" s="222"/>
      <c r="H56" s="217" t="s">
        <v>401</v>
      </c>
      <c r="I56" s="296">
        <v>0</v>
      </c>
      <c r="J56" s="215" t="s">
        <v>51</v>
      </c>
      <c r="K56" s="215" t="s">
        <v>51</v>
      </c>
      <c r="L56" s="212"/>
    </row>
    <row r="57" spans="2:12" s="202" customFormat="1" ht="13.8" x14ac:dyDescent="0.25">
      <c r="B57" s="213" t="s">
        <v>63</v>
      </c>
      <c r="C57" s="214" t="s">
        <v>539</v>
      </c>
      <c r="D57" s="215">
        <v>0</v>
      </c>
      <c r="E57" s="215">
        <v>0.44</v>
      </c>
      <c r="F57" s="221">
        <v>0.44</v>
      </c>
      <c r="G57" s="222">
        <f t="shared" si="2"/>
        <v>0.44</v>
      </c>
      <c r="H57" s="217" t="s">
        <v>394</v>
      </c>
      <c r="I57" s="296">
        <v>27</v>
      </c>
      <c r="J57" s="218" t="s">
        <v>51</v>
      </c>
      <c r="K57" s="218" t="s">
        <v>51</v>
      </c>
    </row>
    <row r="58" spans="2:12" s="202" customFormat="1" ht="13.8" x14ac:dyDescent="0.25">
      <c r="B58" s="213" t="s">
        <v>27</v>
      </c>
      <c r="C58" s="214" t="s">
        <v>540</v>
      </c>
      <c r="D58" s="215">
        <v>0</v>
      </c>
      <c r="E58" s="215">
        <v>0.16</v>
      </c>
      <c r="F58" s="216">
        <v>0.16</v>
      </c>
      <c r="G58" s="216">
        <f t="shared" si="2"/>
        <v>0.16</v>
      </c>
      <c r="H58" s="217" t="s">
        <v>394</v>
      </c>
      <c r="I58" s="296">
        <v>62</v>
      </c>
      <c r="J58" s="215" t="s">
        <v>21</v>
      </c>
      <c r="K58" s="215" t="s">
        <v>21</v>
      </c>
      <c r="L58" s="212"/>
    </row>
    <row r="59" spans="2:12" s="202" customFormat="1" ht="13.8" x14ac:dyDescent="0.25">
      <c r="B59" s="213" t="s">
        <v>65</v>
      </c>
      <c r="C59" s="214" t="s">
        <v>541</v>
      </c>
      <c r="D59" s="215">
        <v>0</v>
      </c>
      <c r="E59" s="216">
        <v>2</v>
      </c>
      <c r="F59" s="216">
        <v>2</v>
      </c>
      <c r="G59" s="216">
        <f>SUM(F59)</f>
        <v>2</v>
      </c>
      <c r="H59" s="217" t="s">
        <v>423</v>
      </c>
      <c r="I59" s="296">
        <v>32</v>
      </c>
      <c r="J59" s="215" t="s">
        <v>51</v>
      </c>
      <c r="K59" s="215" t="s">
        <v>51</v>
      </c>
      <c r="L59" s="212"/>
    </row>
    <row r="60" spans="2:12" s="202" customFormat="1" ht="13.8" x14ac:dyDescent="0.25">
      <c r="B60" s="508" t="s">
        <v>542</v>
      </c>
      <c r="C60" s="510" t="s">
        <v>543</v>
      </c>
      <c r="D60" s="215">
        <v>0</v>
      </c>
      <c r="E60" s="216">
        <v>0.42399999999999999</v>
      </c>
      <c r="F60" s="221">
        <v>0.42399999999999999</v>
      </c>
      <c r="G60" s="222">
        <f t="shared" si="2"/>
        <v>0.42399999999999999</v>
      </c>
      <c r="H60" s="217" t="s">
        <v>381</v>
      </c>
      <c r="I60" s="296">
        <v>290</v>
      </c>
      <c r="J60" s="218" t="s">
        <v>21</v>
      </c>
      <c r="K60" s="218" t="s">
        <v>21</v>
      </c>
    </row>
    <row r="61" spans="2:12" s="202" customFormat="1" ht="13.8" x14ac:dyDescent="0.25">
      <c r="B61" s="509"/>
      <c r="C61" s="511"/>
      <c r="D61" s="215">
        <v>0.42399999999999999</v>
      </c>
      <c r="E61" s="216">
        <v>1.41</v>
      </c>
      <c r="F61" s="221">
        <v>0.98599999999999999</v>
      </c>
      <c r="G61" s="222">
        <f t="shared" si="2"/>
        <v>0.98599999999999999</v>
      </c>
      <c r="H61" s="217" t="s">
        <v>499</v>
      </c>
      <c r="I61" s="296">
        <v>87</v>
      </c>
      <c r="J61" s="218" t="s">
        <v>51</v>
      </c>
      <c r="K61" s="218" t="s">
        <v>51</v>
      </c>
    </row>
    <row r="62" spans="2:12" s="220" customFormat="1" ht="13.8" x14ac:dyDescent="0.25">
      <c r="B62" s="213" t="s">
        <v>544</v>
      </c>
      <c r="C62" s="214" t="s">
        <v>545</v>
      </c>
      <c r="D62" s="215">
        <v>0</v>
      </c>
      <c r="E62" s="215">
        <v>0.45</v>
      </c>
      <c r="F62" s="216">
        <v>0.45</v>
      </c>
      <c r="G62" s="216">
        <f t="shared" si="2"/>
        <v>0.45</v>
      </c>
      <c r="H62" s="217" t="s">
        <v>401</v>
      </c>
      <c r="I62" s="296">
        <v>36</v>
      </c>
      <c r="J62" s="215" t="s">
        <v>21</v>
      </c>
      <c r="K62" s="215" t="s">
        <v>21</v>
      </c>
      <c r="L62" s="219"/>
    </row>
    <row r="63" spans="2:12" s="202" customFormat="1" ht="13.8" x14ac:dyDescent="0.25">
      <c r="B63" s="213" t="s">
        <v>546</v>
      </c>
      <c r="C63" s="214" t="s">
        <v>547</v>
      </c>
      <c r="D63" s="215">
        <v>0</v>
      </c>
      <c r="E63" s="215">
        <v>0.7</v>
      </c>
      <c r="F63" s="216">
        <v>0.7</v>
      </c>
      <c r="G63" s="216">
        <f t="shared" si="2"/>
        <v>0.7</v>
      </c>
      <c r="H63" s="217" t="s">
        <v>381</v>
      </c>
      <c r="I63" s="296">
        <v>432</v>
      </c>
      <c r="J63" s="215" t="s">
        <v>21</v>
      </c>
      <c r="K63" s="215" t="s">
        <v>21</v>
      </c>
      <c r="L63" s="212"/>
    </row>
    <row r="64" spans="2:12" s="202" customFormat="1" thickBot="1" x14ac:dyDescent="0.3">
      <c r="B64" s="223" t="s">
        <v>548</v>
      </c>
      <c r="C64" s="224" t="s">
        <v>549</v>
      </c>
      <c r="D64" s="225">
        <v>0</v>
      </c>
      <c r="E64" s="225">
        <v>0.11</v>
      </c>
      <c r="F64" s="238">
        <v>0.11</v>
      </c>
      <c r="G64" s="239">
        <f t="shared" si="2"/>
        <v>0.11</v>
      </c>
      <c r="H64" s="227" t="s">
        <v>394</v>
      </c>
      <c r="I64" s="296">
        <v>37</v>
      </c>
      <c r="J64" s="228" t="s">
        <v>51</v>
      </c>
      <c r="K64" s="228" t="s">
        <v>51</v>
      </c>
    </row>
    <row r="65" spans="2:12" s="202" customFormat="1" ht="15.75" customHeight="1" thickBot="1" x14ac:dyDescent="0.3">
      <c r="B65" s="545" t="s">
        <v>491</v>
      </c>
      <c r="C65" s="546"/>
      <c r="D65" s="546"/>
      <c r="E65" s="546"/>
      <c r="F65" s="546"/>
      <c r="G65" s="546"/>
      <c r="H65" s="546"/>
      <c r="I65" s="546"/>
      <c r="J65" s="546"/>
      <c r="K65" s="547"/>
    </row>
    <row r="66" spans="2:12" s="202" customFormat="1" ht="13.8" x14ac:dyDescent="0.25">
      <c r="B66" s="233" t="s">
        <v>550</v>
      </c>
      <c r="C66" s="207" t="s">
        <v>551</v>
      </c>
      <c r="D66" s="208">
        <v>0</v>
      </c>
      <c r="E66" s="208">
        <v>1.92</v>
      </c>
      <c r="F66" s="234">
        <v>1.79</v>
      </c>
      <c r="G66" s="235">
        <f>SUM(F66)</f>
        <v>1.79</v>
      </c>
      <c r="H66" s="209" t="s">
        <v>381</v>
      </c>
      <c r="I66" s="296">
        <v>215</v>
      </c>
      <c r="J66" s="208" t="s">
        <v>21</v>
      </c>
      <c r="K66" s="208" t="s">
        <v>21</v>
      </c>
    </row>
    <row r="67" spans="2:12" s="202" customFormat="1" ht="13.8" x14ac:dyDescent="0.25">
      <c r="B67" s="213" t="s">
        <v>552</v>
      </c>
      <c r="C67" s="214" t="s">
        <v>553</v>
      </c>
      <c r="D67" s="215">
        <v>0</v>
      </c>
      <c r="E67" s="215">
        <v>2.36</v>
      </c>
      <c r="F67" s="221">
        <v>2.36</v>
      </c>
      <c r="G67" s="222">
        <f>SUM(F67)</f>
        <v>2.36</v>
      </c>
      <c r="H67" s="217" t="s">
        <v>554</v>
      </c>
      <c r="I67" s="296">
        <v>136</v>
      </c>
      <c r="J67" s="208" t="s">
        <v>21</v>
      </c>
      <c r="K67" s="208" t="s">
        <v>21</v>
      </c>
    </row>
    <row r="68" spans="2:12" s="202" customFormat="1" thickBot="1" x14ac:dyDescent="0.3">
      <c r="B68" s="213" t="s">
        <v>555</v>
      </c>
      <c r="C68" s="214" t="s">
        <v>556</v>
      </c>
      <c r="D68" s="215">
        <v>0</v>
      </c>
      <c r="E68" s="215">
        <v>3.15</v>
      </c>
      <c r="F68" s="221">
        <v>3.15</v>
      </c>
      <c r="G68" s="222">
        <f>SUM(F68)</f>
        <v>3.15</v>
      </c>
      <c r="H68" s="217" t="s">
        <v>499</v>
      </c>
      <c r="I68" s="296">
        <v>19</v>
      </c>
      <c r="J68" s="218" t="s">
        <v>51</v>
      </c>
      <c r="K68" s="218" t="s">
        <v>51</v>
      </c>
    </row>
    <row r="69" spans="2:12" s="202" customFormat="1" thickBot="1" x14ac:dyDescent="0.3">
      <c r="B69" s="531" t="s">
        <v>598</v>
      </c>
      <c r="C69" s="532"/>
      <c r="D69" s="532"/>
      <c r="E69" s="532"/>
      <c r="F69" s="532"/>
      <c r="G69" s="532"/>
      <c r="H69" s="532"/>
      <c r="I69" s="532"/>
      <c r="J69" s="532"/>
      <c r="K69" s="533"/>
    </row>
    <row r="70" spans="2:12" s="202" customFormat="1" thickBot="1" x14ac:dyDescent="0.3">
      <c r="B70" s="537" t="s">
        <v>465</v>
      </c>
      <c r="C70" s="538"/>
      <c r="D70" s="538"/>
      <c r="E70" s="538"/>
      <c r="F70" s="538"/>
      <c r="G70" s="538"/>
      <c r="H70" s="538"/>
      <c r="I70" s="538"/>
      <c r="J70" s="538"/>
      <c r="K70" s="539"/>
    </row>
    <row r="71" spans="2:12" s="202" customFormat="1" ht="13.8" x14ac:dyDescent="0.25">
      <c r="B71" s="233" t="s">
        <v>40</v>
      </c>
      <c r="C71" s="207" t="s">
        <v>557</v>
      </c>
      <c r="D71" s="208">
        <v>0</v>
      </c>
      <c r="E71" s="208">
        <v>1.83</v>
      </c>
      <c r="F71" s="234">
        <v>1.83</v>
      </c>
      <c r="G71" s="235">
        <f t="shared" ref="G71:G79" si="3">SUM(F71)</f>
        <v>1.83</v>
      </c>
      <c r="H71" s="209" t="s">
        <v>499</v>
      </c>
      <c r="I71" s="296">
        <v>13</v>
      </c>
      <c r="J71" s="210" t="s">
        <v>51</v>
      </c>
      <c r="K71" s="210" t="s">
        <v>51</v>
      </c>
    </row>
    <row r="72" spans="2:12" s="202" customFormat="1" ht="13.8" x14ac:dyDescent="0.25">
      <c r="B72" s="213" t="s">
        <v>42</v>
      </c>
      <c r="C72" s="214" t="s">
        <v>558</v>
      </c>
      <c r="D72" s="215">
        <v>0.42</v>
      </c>
      <c r="E72" s="215" t="s">
        <v>559</v>
      </c>
      <c r="F72" s="221">
        <v>0.35</v>
      </c>
      <c r="G72" s="222">
        <f t="shared" si="3"/>
        <v>0.35</v>
      </c>
      <c r="H72" s="217" t="s">
        <v>423</v>
      </c>
      <c r="I72" s="296">
        <v>19</v>
      </c>
      <c r="J72" s="218" t="s">
        <v>51</v>
      </c>
      <c r="K72" s="218" t="s">
        <v>51</v>
      </c>
    </row>
    <row r="73" spans="2:12" s="202" customFormat="1" ht="13.8" x14ac:dyDescent="0.25">
      <c r="B73" s="213" t="s">
        <v>12</v>
      </c>
      <c r="C73" s="214" t="s">
        <v>560</v>
      </c>
      <c r="D73" s="215">
        <v>0</v>
      </c>
      <c r="E73" s="215">
        <v>1.66</v>
      </c>
      <c r="F73" s="221">
        <v>1.66</v>
      </c>
      <c r="G73" s="222">
        <f t="shared" si="3"/>
        <v>1.66</v>
      </c>
      <c r="H73" s="217" t="s">
        <v>394</v>
      </c>
      <c r="I73" s="296">
        <v>33</v>
      </c>
      <c r="J73" s="218" t="s">
        <v>51</v>
      </c>
      <c r="K73" s="218" t="s">
        <v>51</v>
      </c>
    </row>
    <row r="74" spans="2:12" s="202" customFormat="1" ht="13.8" x14ac:dyDescent="0.25">
      <c r="B74" s="213" t="s">
        <v>16</v>
      </c>
      <c r="C74" s="214" t="s">
        <v>561</v>
      </c>
      <c r="D74" s="215">
        <v>0</v>
      </c>
      <c r="E74" s="215">
        <v>1.2</v>
      </c>
      <c r="F74" s="216">
        <v>1.2</v>
      </c>
      <c r="G74" s="216">
        <f t="shared" si="3"/>
        <v>1.2</v>
      </c>
      <c r="H74" s="217" t="s">
        <v>401</v>
      </c>
      <c r="I74" s="296">
        <v>72</v>
      </c>
      <c r="J74" s="215" t="s">
        <v>51</v>
      </c>
      <c r="K74" s="215" t="s">
        <v>51</v>
      </c>
      <c r="L74" s="212"/>
    </row>
    <row r="75" spans="2:12" s="202" customFormat="1" ht="13.8" x14ac:dyDescent="0.25">
      <c r="B75" s="213" t="s">
        <v>25</v>
      </c>
      <c r="C75" s="214" t="s">
        <v>562</v>
      </c>
      <c r="D75" s="215">
        <v>0</v>
      </c>
      <c r="E75" s="215">
        <v>0.76</v>
      </c>
      <c r="F75" s="221">
        <v>0.76</v>
      </c>
      <c r="G75" s="222">
        <f t="shared" si="3"/>
        <v>0.76</v>
      </c>
      <c r="H75" s="217" t="s">
        <v>394</v>
      </c>
      <c r="I75" s="296">
        <v>10</v>
      </c>
      <c r="J75" s="218" t="s">
        <v>51</v>
      </c>
      <c r="K75" s="218" t="s">
        <v>51</v>
      </c>
    </row>
    <row r="76" spans="2:12" s="202" customFormat="1" ht="13.8" x14ac:dyDescent="0.25">
      <c r="B76" s="213" t="s">
        <v>61</v>
      </c>
      <c r="C76" s="214" t="s">
        <v>563</v>
      </c>
      <c r="D76" s="215">
        <v>0</v>
      </c>
      <c r="E76" s="215">
        <v>1.1000000000000001</v>
      </c>
      <c r="F76" s="216">
        <v>1.1000000000000001</v>
      </c>
      <c r="G76" s="216">
        <f t="shared" si="3"/>
        <v>1.1000000000000001</v>
      </c>
      <c r="H76" s="217" t="s">
        <v>499</v>
      </c>
      <c r="I76" s="296">
        <v>38</v>
      </c>
      <c r="J76" s="215" t="s">
        <v>51</v>
      </c>
      <c r="K76" s="215" t="s">
        <v>51</v>
      </c>
      <c r="L76" s="212"/>
    </row>
    <row r="77" spans="2:12" s="202" customFormat="1" ht="13.8" x14ac:dyDescent="0.25">
      <c r="B77" s="213" t="s">
        <v>67</v>
      </c>
      <c r="C77" s="214" t="s">
        <v>564</v>
      </c>
      <c r="D77" s="215">
        <v>0</v>
      </c>
      <c r="E77" s="215">
        <v>1.6</v>
      </c>
      <c r="F77" s="216">
        <v>1.6</v>
      </c>
      <c r="G77" s="216">
        <f t="shared" si="3"/>
        <v>1.6</v>
      </c>
      <c r="H77" s="217" t="s">
        <v>381</v>
      </c>
      <c r="I77" s="296">
        <v>105</v>
      </c>
      <c r="J77" s="237" t="s">
        <v>21</v>
      </c>
      <c r="K77" s="237" t="s">
        <v>21</v>
      </c>
      <c r="L77" s="212"/>
    </row>
    <row r="78" spans="2:12" s="220" customFormat="1" ht="13.8" x14ac:dyDescent="0.25">
      <c r="B78" s="229" t="s">
        <v>35</v>
      </c>
      <c r="C78" s="240" t="s">
        <v>565</v>
      </c>
      <c r="D78" s="230">
        <v>0</v>
      </c>
      <c r="E78" s="230">
        <v>1.2</v>
      </c>
      <c r="F78" s="237">
        <v>1.2</v>
      </c>
      <c r="G78" s="237">
        <f t="shared" si="3"/>
        <v>1.2</v>
      </c>
      <c r="H78" s="231" t="s">
        <v>401</v>
      </c>
      <c r="I78" s="296">
        <v>95</v>
      </c>
      <c r="J78" s="237" t="s">
        <v>51</v>
      </c>
      <c r="K78" s="237" t="s">
        <v>51</v>
      </c>
      <c r="L78" s="219"/>
    </row>
    <row r="79" spans="2:12" s="202" customFormat="1" thickBot="1" x14ac:dyDescent="0.3">
      <c r="B79" s="223" t="s">
        <v>566</v>
      </c>
      <c r="C79" s="224" t="s">
        <v>567</v>
      </c>
      <c r="D79" s="225">
        <v>0</v>
      </c>
      <c r="E79" s="225">
        <v>0.2</v>
      </c>
      <c r="F79" s="238">
        <v>0.2</v>
      </c>
      <c r="G79" s="239">
        <f t="shared" si="3"/>
        <v>0.2</v>
      </c>
      <c r="H79" s="227" t="s">
        <v>401</v>
      </c>
      <c r="I79" s="296">
        <v>79</v>
      </c>
      <c r="J79" s="228" t="s">
        <v>51</v>
      </c>
      <c r="K79" s="228" t="s">
        <v>51</v>
      </c>
    </row>
    <row r="80" spans="2:12" s="202" customFormat="1" ht="15" customHeight="1" thickBot="1" x14ac:dyDescent="0.35">
      <c r="B80" s="540" t="s">
        <v>491</v>
      </c>
      <c r="C80" s="541"/>
      <c r="D80" s="541"/>
      <c r="E80" s="541"/>
      <c r="F80" s="541"/>
      <c r="G80" s="541"/>
      <c r="H80" s="541"/>
      <c r="I80" s="541"/>
      <c r="J80" s="541"/>
      <c r="K80" s="542"/>
    </row>
    <row r="81" spans="2:11" s="202" customFormat="1" ht="13.8" x14ac:dyDescent="0.25">
      <c r="B81" s="313" t="s">
        <v>568</v>
      </c>
      <c r="C81" s="314" t="s">
        <v>569</v>
      </c>
      <c r="D81" s="315">
        <v>0</v>
      </c>
      <c r="E81" s="315">
        <v>0.39</v>
      </c>
      <c r="F81" s="316">
        <v>0.39</v>
      </c>
      <c r="G81" s="317">
        <f>SUM(F81)</f>
        <v>0.39</v>
      </c>
      <c r="H81" s="318" t="s">
        <v>423</v>
      </c>
      <c r="I81" s="319">
        <v>41</v>
      </c>
      <c r="J81" s="315" t="s">
        <v>51</v>
      </c>
      <c r="K81" s="320" t="s">
        <v>51</v>
      </c>
    </row>
    <row r="82" spans="2:11" s="202" customFormat="1" ht="13.8" x14ac:dyDescent="0.25">
      <c r="B82" s="213" t="s">
        <v>570</v>
      </c>
      <c r="C82" s="214" t="s">
        <v>571</v>
      </c>
      <c r="D82" s="215">
        <v>0</v>
      </c>
      <c r="E82" s="215">
        <v>1.84</v>
      </c>
      <c r="F82" s="221">
        <v>1.84</v>
      </c>
      <c r="G82" s="222">
        <f>SUM(F82)</f>
        <v>1.84</v>
      </c>
      <c r="H82" s="217" t="s">
        <v>499</v>
      </c>
      <c r="I82" s="296">
        <v>1</v>
      </c>
      <c r="J82" s="215" t="s">
        <v>51</v>
      </c>
      <c r="K82" s="321" t="s">
        <v>51</v>
      </c>
    </row>
    <row r="83" spans="2:11" s="202" customFormat="1" ht="13.8" x14ac:dyDescent="0.25">
      <c r="B83" s="213" t="s">
        <v>572</v>
      </c>
      <c r="C83" s="214" t="s">
        <v>573</v>
      </c>
      <c r="D83" s="215">
        <v>0</v>
      </c>
      <c r="E83" s="215">
        <v>1.25</v>
      </c>
      <c r="F83" s="221">
        <v>1.25</v>
      </c>
      <c r="G83" s="222">
        <f>SUM(F83)</f>
        <v>1.25</v>
      </c>
      <c r="H83" s="217" t="s">
        <v>499</v>
      </c>
      <c r="I83" s="296">
        <v>1</v>
      </c>
      <c r="J83" s="215" t="s">
        <v>51</v>
      </c>
      <c r="K83" s="321" t="s">
        <v>51</v>
      </c>
    </row>
    <row r="84" spans="2:11" s="202" customFormat="1" ht="13.8" x14ac:dyDescent="0.25">
      <c r="B84" s="213" t="s">
        <v>574</v>
      </c>
      <c r="C84" s="214" t="s">
        <v>575</v>
      </c>
      <c r="D84" s="215">
        <v>0</v>
      </c>
      <c r="E84" s="215">
        <v>0.28000000000000003</v>
      </c>
      <c r="F84" s="221">
        <v>0.28000000000000003</v>
      </c>
      <c r="G84" s="222">
        <f>SUM(F84)</f>
        <v>0.28000000000000003</v>
      </c>
      <c r="H84" s="217" t="s">
        <v>499</v>
      </c>
      <c r="I84" s="296">
        <v>1</v>
      </c>
      <c r="J84" s="215" t="s">
        <v>51</v>
      </c>
      <c r="K84" s="321" t="s">
        <v>51</v>
      </c>
    </row>
    <row r="85" spans="2:11" s="202" customFormat="1" thickBot="1" x14ac:dyDescent="0.3">
      <c r="B85" s="241" t="s">
        <v>576</v>
      </c>
      <c r="C85" s="242" t="s">
        <v>577</v>
      </c>
      <c r="D85" s="243">
        <v>0</v>
      </c>
      <c r="E85" s="243">
        <v>0.46</v>
      </c>
      <c r="F85" s="244">
        <v>0.46</v>
      </c>
      <c r="G85" s="245">
        <f>SUM(F85)</f>
        <v>0.46</v>
      </c>
      <c r="H85" s="246" t="s">
        <v>499</v>
      </c>
      <c r="I85" s="322">
        <v>22</v>
      </c>
      <c r="J85" s="243" t="s">
        <v>51</v>
      </c>
      <c r="K85" s="323" t="s">
        <v>51</v>
      </c>
    </row>
    <row r="86" spans="2:11" s="202" customFormat="1" ht="15.6" x14ac:dyDescent="0.3">
      <c r="B86" s="201"/>
      <c r="C86" s="247"/>
      <c r="D86" s="201"/>
      <c r="E86" s="201"/>
      <c r="F86" s="248"/>
      <c r="G86" s="248"/>
      <c r="H86" s="201"/>
      <c r="I86" s="201"/>
      <c r="J86" s="201"/>
      <c r="K86" s="201"/>
    </row>
    <row r="87" spans="2:11" s="202" customFormat="1" ht="15.6" x14ac:dyDescent="0.3">
      <c r="B87" s="201"/>
      <c r="C87" s="247"/>
      <c r="D87" s="201"/>
      <c r="E87" s="201"/>
      <c r="F87" s="248"/>
      <c r="G87" s="248"/>
      <c r="H87" s="201"/>
      <c r="I87" s="201"/>
      <c r="J87" s="201"/>
      <c r="K87" s="201"/>
    </row>
    <row r="88" spans="2:11" s="202" customFormat="1" ht="15.6" x14ac:dyDescent="0.3">
      <c r="B88" s="201"/>
      <c r="C88" s="247"/>
      <c r="D88" s="201"/>
      <c r="E88" s="201"/>
      <c r="F88" s="248"/>
      <c r="G88" s="248"/>
      <c r="H88" s="201"/>
      <c r="I88" s="201"/>
      <c r="J88" s="201"/>
      <c r="K88" s="201"/>
    </row>
    <row r="89" spans="2:11" s="202" customFormat="1" ht="15.6" x14ac:dyDescent="0.3">
      <c r="B89" s="201"/>
      <c r="C89" s="247"/>
      <c r="D89" s="201"/>
      <c r="E89" s="201"/>
      <c r="F89" s="232"/>
      <c r="G89" s="232"/>
      <c r="H89" s="201"/>
      <c r="I89" s="201"/>
      <c r="J89" s="201"/>
      <c r="K89" s="201"/>
    </row>
    <row r="90" spans="2:11" s="202" customFormat="1" ht="15.6" x14ac:dyDescent="0.3">
      <c r="B90" s="249"/>
      <c r="C90" s="250"/>
      <c r="D90" s="249"/>
      <c r="E90" s="249"/>
      <c r="F90" s="251"/>
      <c r="G90" s="251"/>
      <c r="H90" s="249"/>
      <c r="I90" s="249"/>
      <c r="J90" s="249"/>
      <c r="K90" s="249"/>
    </row>
    <row r="91" spans="2:11" s="202" customFormat="1" ht="15.6" x14ac:dyDescent="0.3">
      <c r="B91" s="249"/>
      <c r="C91" s="250"/>
      <c r="D91" s="249"/>
      <c r="E91" s="249"/>
      <c r="F91" s="251"/>
      <c r="G91" s="251"/>
      <c r="H91" s="249"/>
      <c r="I91" s="249"/>
      <c r="J91" s="249"/>
      <c r="K91" s="249"/>
    </row>
    <row r="92" spans="2:11" s="202" customFormat="1" ht="15.6" x14ac:dyDescent="0.3">
      <c r="B92" s="249"/>
      <c r="C92" s="250"/>
      <c r="D92" s="249"/>
      <c r="E92" s="249"/>
      <c r="F92" s="251"/>
      <c r="G92" s="251"/>
      <c r="H92" s="249"/>
      <c r="I92" s="249"/>
      <c r="J92" s="249"/>
      <c r="K92" s="249"/>
    </row>
    <row r="93" spans="2:11" s="202" customFormat="1" ht="15.6" x14ac:dyDescent="0.3">
      <c r="B93" s="249"/>
      <c r="C93" s="250"/>
      <c r="D93" s="249"/>
      <c r="E93" s="249"/>
      <c r="F93" s="251"/>
      <c r="G93" s="251"/>
      <c r="H93" s="249"/>
      <c r="I93" s="249"/>
      <c r="J93" s="249"/>
      <c r="K93" s="249"/>
    </row>
    <row r="94" spans="2:11" ht="24" customHeight="1" x14ac:dyDescent="0.3">
      <c r="B94" s="549"/>
      <c r="C94" s="549"/>
      <c r="D94" s="549"/>
      <c r="E94" s="549"/>
      <c r="F94" s="99"/>
      <c r="G94" s="99"/>
      <c r="H94" s="99"/>
      <c r="I94" s="548"/>
      <c r="J94" s="548"/>
      <c r="K94" s="548"/>
    </row>
    <row r="95" spans="2:11" ht="22.5" customHeight="1" x14ac:dyDescent="0.3">
      <c r="B95" s="548"/>
      <c r="C95" s="548"/>
      <c r="D95" s="548"/>
      <c r="E95" s="548"/>
      <c r="F95" s="548"/>
      <c r="G95" s="548"/>
      <c r="H95" s="548"/>
      <c r="I95" s="548"/>
      <c r="J95" s="548"/>
      <c r="K95" s="548"/>
    </row>
    <row r="96" spans="2:11" ht="29.25" customHeight="1" x14ac:dyDescent="0.3">
      <c r="B96" s="548"/>
      <c r="C96" s="548"/>
      <c r="D96" s="548"/>
      <c r="E96" s="548"/>
      <c r="F96" s="548"/>
      <c r="G96" s="548"/>
      <c r="H96" s="548"/>
      <c r="I96" s="548"/>
      <c r="J96" s="548"/>
      <c r="K96" s="548"/>
    </row>
    <row r="97" spans="2:11" x14ac:dyDescent="0.3">
      <c r="B97" s="99"/>
      <c r="C97" s="99"/>
      <c r="D97" s="99"/>
      <c r="E97" s="99"/>
      <c r="F97" s="99"/>
      <c r="G97" s="99"/>
      <c r="H97" s="99"/>
      <c r="I97" s="99"/>
      <c r="J97" s="99"/>
      <c r="K97" s="99"/>
    </row>
    <row r="98" spans="2:11" x14ac:dyDescent="0.3">
      <c r="B98" s="548"/>
      <c r="C98" s="548"/>
      <c r="D98" s="548"/>
      <c r="E98" s="548"/>
      <c r="F98" s="548"/>
      <c r="G98" s="548"/>
      <c r="H98" s="548"/>
      <c r="I98" s="548"/>
      <c r="J98" s="548"/>
      <c r="K98" s="99"/>
    </row>
    <row r="99" spans="2:11" x14ac:dyDescent="0.3">
      <c r="B99" s="548"/>
      <c r="C99" s="548"/>
      <c r="D99" s="548"/>
      <c r="E99" s="548"/>
      <c r="F99" s="548"/>
      <c r="G99" s="548"/>
      <c r="H99" s="548"/>
      <c r="I99" s="548"/>
      <c r="J99" s="548"/>
      <c r="K99" s="99"/>
    </row>
    <row r="100" spans="2:11" x14ac:dyDescent="0.3">
      <c r="B100" s="99"/>
      <c r="C100" s="99"/>
      <c r="D100" s="99"/>
      <c r="E100" s="99"/>
      <c r="F100" s="99"/>
      <c r="G100" s="99"/>
      <c r="H100" s="99"/>
      <c r="I100" s="99"/>
      <c r="J100" s="99"/>
      <c r="K100" s="99"/>
    </row>
    <row r="101" spans="2:11" x14ac:dyDescent="0.3">
      <c r="B101" s="99"/>
      <c r="C101" s="99"/>
      <c r="D101" s="99"/>
      <c r="E101" s="99"/>
      <c r="F101" s="99"/>
      <c r="G101" s="99"/>
      <c r="H101" s="99"/>
      <c r="I101" s="99"/>
      <c r="J101" s="99"/>
      <c r="K101" s="99"/>
    </row>
    <row r="102" spans="2:11" x14ac:dyDescent="0.3">
      <c r="B102" s="99"/>
      <c r="C102" s="99"/>
      <c r="D102" s="99"/>
      <c r="E102" s="99"/>
      <c r="F102" s="99"/>
      <c r="G102" s="99"/>
      <c r="H102" s="99"/>
      <c r="I102" s="99"/>
      <c r="J102" s="99"/>
      <c r="K102" s="99"/>
    </row>
    <row r="103" spans="2:11" x14ac:dyDescent="0.3">
      <c r="B103" s="99"/>
      <c r="C103" s="99"/>
      <c r="D103" s="99"/>
      <c r="E103" s="99"/>
      <c r="F103" s="99"/>
      <c r="G103" s="99"/>
      <c r="H103" s="99"/>
      <c r="I103" s="99"/>
      <c r="J103" s="99"/>
      <c r="K103" s="99"/>
    </row>
    <row r="104" spans="2:11" x14ac:dyDescent="0.3">
      <c r="B104" s="99"/>
      <c r="C104" s="99"/>
      <c r="D104" s="99"/>
      <c r="E104" s="99"/>
      <c r="F104" s="99"/>
      <c r="G104" s="99"/>
      <c r="H104" s="99"/>
      <c r="I104" s="99"/>
      <c r="J104" s="99"/>
      <c r="K104" s="99"/>
    </row>
    <row r="105" spans="2:11" x14ac:dyDescent="0.3">
      <c r="B105" s="99"/>
      <c r="C105" s="99"/>
      <c r="D105" s="99"/>
      <c r="E105" s="99"/>
      <c r="F105" s="99"/>
      <c r="G105" s="99"/>
      <c r="H105" s="99"/>
      <c r="I105" s="99"/>
      <c r="J105" s="99"/>
      <c r="K105" s="99"/>
    </row>
    <row r="106" spans="2:11" x14ac:dyDescent="0.3">
      <c r="B106" s="99"/>
      <c r="C106" s="99"/>
      <c r="D106" s="99"/>
      <c r="E106" s="99"/>
      <c r="F106" s="99"/>
      <c r="G106" s="99"/>
      <c r="H106" s="99"/>
      <c r="I106" s="99"/>
      <c r="J106" s="99"/>
      <c r="K106" s="99"/>
    </row>
    <row r="107" spans="2:11" x14ac:dyDescent="0.3">
      <c r="B107" s="99"/>
      <c r="C107" s="99"/>
      <c r="D107" s="99"/>
      <c r="E107" s="99"/>
      <c r="F107" s="99"/>
      <c r="G107" s="99"/>
      <c r="H107" s="99"/>
      <c r="I107" s="99"/>
      <c r="J107" s="99"/>
      <c r="K107" s="99"/>
    </row>
    <row r="108" spans="2:11" x14ac:dyDescent="0.3">
      <c r="B108" s="99"/>
      <c r="C108" s="99"/>
      <c r="D108" s="99"/>
      <c r="E108" s="99"/>
      <c r="F108" s="99"/>
      <c r="G108" s="99"/>
      <c r="H108" s="99"/>
      <c r="I108" s="99"/>
      <c r="J108" s="99"/>
      <c r="K108" s="99"/>
    </row>
    <row r="109" spans="2:11" x14ac:dyDescent="0.3">
      <c r="B109" s="99"/>
      <c r="C109" s="99"/>
      <c r="D109" s="99"/>
      <c r="E109" s="99"/>
      <c r="F109" s="99"/>
      <c r="G109" s="99"/>
      <c r="H109" s="99"/>
      <c r="I109" s="99"/>
      <c r="J109" s="99"/>
      <c r="K109" s="99"/>
    </row>
    <row r="110" spans="2:11" x14ac:dyDescent="0.3">
      <c r="B110" s="99"/>
      <c r="C110" s="99"/>
      <c r="D110" s="99"/>
      <c r="E110" s="99"/>
      <c r="F110" s="99"/>
      <c r="G110" s="99"/>
      <c r="H110" s="99"/>
      <c r="I110" s="99"/>
      <c r="J110" s="99"/>
      <c r="K110" s="99"/>
    </row>
    <row r="111" spans="2:11" x14ac:dyDescent="0.3">
      <c r="B111" s="99"/>
      <c r="C111" s="99"/>
      <c r="D111" s="99"/>
      <c r="E111" s="99"/>
      <c r="F111" s="99"/>
      <c r="G111" s="99"/>
      <c r="H111" s="99"/>
      <c r="I111" s="99"/>
      <c r="J111" s="99"/>
      <c r="K111" s="99"/>
    </row>
    <row r="112" spans="2:11" x14ac:dyDescent="0.3">
      <c r="B112" s="99"/>
      <c r="C112" s="99"/>
      <c r="D112" s="99"/>
      <c r="E112" s="99"/>
      <c r="F112" s="99"/>
      <c r="G112" s="99"/>
      <c r="H112" s="99"/>
      <c r="I112" s="99"/>
      <c r="J112" s="99"/>
      <c r="K112" s="99"/>
    </row>
    <row r="113" spans="2:11" x14ac:dyDescent="0.3">
      <c r="B113" s="99"/>
      <c r="C113" s="99"/>
      <c r="D113" s="99"/>
      <c r="E113" s="99"/>
      <c r="F113" s="99"/>
      <c r="G113" s="99"/>
      <c r="H113" s="99"/>
      <c r="I113" s="99"/>
      <c r="J113" s="99"/>
      <c r="K113" s="99"/>
    </row>
    <row r="114" spans="2:11" x14ac:dyDescent="0.3">
      <c r="B114" s="99"/>
      <c r="C114" s="99"/>
      <c r="D114" s="99"/>
      <c r="E114" s="99"/>
      <c r="F114" s="99"/>
      <c r="G114" s="99"/>
      <c r="H114" s="99"/>
      <c r="I114" s="99"/>
      <c r="J114" s="99"/>
      <c r="K114" s="99"/>
    </row>
    <row r="115" spans="2:11" x14ac:dyDescent="0.3">
      <c r="B115" s="99"/>
      <c r="C115" s="99"/>
      <c r="D115" s="99"/>
      <c r="E115" s="99"/>
      <c r="F115" s="99"/>
      <c r="G115" s="99"/>
      <c r="H115" s="99"/>
      <c r="I115" s="99"/>
      <c r="J115" s="99"/>
      <c r="K115" s="99"/>
    </row>
    <row r="116" spans="2:11" x14ac:dyDescent="0.3">
      <c r="B116" s="99"/>
      <c r="C116" s="99"/>
      <c r="D116" s="99"/>
      <c r="E116" s="99"/>
      <c r="F116" s="99"/>
      <c r="G116" s="99"/>
      <c r="H116" s="99"/>
      <c r="I116" s="99"/>
      <c r="J116" s="99"/>
      <c r="K116" s="99"/>
    </row>
    <row r="117" spans="2:11" x14ac:dyDescent="0.3">
      <c r="B117" s="99"/>
      <c r="C117" s="99"/>
      <c r="D117" s="99"/>
      <c r="E117" s="99"/>
      <c r="F117" s="99"/>
      <c r="G117" s="99"/>
      <c r="H117" s="99"/>
      <c r="I117" s="99"/>
      <c r="J117" s="99"/>
      <c r="K117" s="99"/>
    </row>
    <row r="118" spans="2:11" x14ac:dyDescent="0.3">
      <c r="B118" s="99"/>
      <c r="C118" s="99"/>
      <c r="D118" s="99"/>
      <c r="E118" s="99"/>
      <c r="F118" s="99"/>
      <c r="G118" s="99"/>
      <c r="H118" s="99"/>
      <c r="I118" s="99"/>
      <c r="J118" s="99"/>
      <c r="K118" s="99"/>
    </row>
    <row r="119" spans="2:11" x14ac:dyDescent="0.3">
      <c r="B119" s="99"/>
      <c r="C119" s="99"/>
      <c r="D119" s="99"/>
      <c r="E119" s="99"/>
      <c r="F119" s="99"/>
      <c r="G119" s="99"/>
      <c r="H119" s="99"/>
      <c r="I119" s="99"/>
      <c r="J119" s="99"/>
      <c r="K119" s="99"/>
    </row>
    <row r="120" spans="2:11" x14ac:dyDescent="0.3">
      <c r="B120" s="99"/>
      <c r="C120" s="99"/>
      <c r="D120" s="99"/>
      <c r="E120" s="99"/>
      <c r="F120" s="99"/>
      <c r="G120" s="99"/>
      <c r="H120" s="99"/>
      <c r="I120" s="99"/>
      <c r="J120" s="99"/>
      <c r="K120" s="99"/>
    </row>
    <row r="121" spans="2:11" x14ac:dyDescent="0.3">
      <c r="B121" s="99"/>
      <c r="C121" s="99"/>
      <c r="D121" s="99"/>
      <c r="E121" s="99"/>
      <c r="F121" s="99"/>
      <c r="G121" s="99"/>
      <c r="H121" s="99"/>
      <c r="I121" s="99"/>
      <c r="J121" s="99"/>
      <c r="K121" s="99"/>
    </row>
    <row r="122" spans="2:11" x14ac:dyDescent="0.3">
      <c r="B122" s="99"/>
      <c r="C122" s="99"/>
      <c r="D122" s="99"/>
      <c r="E122" s="99"/>
      <c r="F122" s="99"/>
      <c r="G122" s="99"/>
      <c r="H122" s="99"/>
      <c r="I122" s="99"/>
      <c r="J122" s="99"/>
      <c r="K122" s="99"/>
    </row>
    <row r="123" spans="2:11" x14ac:dyDescent="0.3">
      <c r="B123" s="99"/>
      <c r="C123" s="99"/>
      <c r="D123" s="99"/>
      <c r="E123" s="99"/>
      <c r="F123" s="99"/>
      <c r="G123" s="99"/>
      <c r="H123" s="99"/>
      <c r="I123" s="99"/>
      <c r="J123" s="99"/>
      <c r="K123" s="99"/>
    </row>
    <row r="124" spans="2:11" x14ac:dyDescent="0.3">
      <c r="B124" s="99"/>
      <c r="C124" s="99"/>
      <c r="D124" s="99"/>
      <c r="E124" s="99"/>
      <c r="F124" s="99"/>
      <c r="G124" s="99"/>
      <c r="H124" s="99"/>
      <c r="I124" s="99"/>
      <c r="J124" s="99"/>
      <c r="K124" s="99"/>
    </row>
    <row r="125" spans="2:11" x14ac:dyDescent="0.3">
      <c r="B125" s="99"/>
      <c r="C125" s="99"/>
      <c r="D125" s="99"/>
      <c r="E125" s="99"/>
      <c r="F125" s="99"/>
      <c r="G125" s="99"/>
      <c r="H125" s="99"/>
      <c r="I125" s="99"/>
      <c r="J125" s="99"/>
      <c r="K125" s="99"/>
    </row>
    <row r="126" spans="2:11" x14ac:dyDescent="0.3">
      <c r="B126" s="99"/>
      <c r="C126" s="99"/>
      <c r="D126" s="99"/>
      <c r="E126" s="99"/>
      <c r="F126" s="99"/>
      <c r="G126" s="99"/>
      <c r="H126" s="99"/>
      <c r="I126" s="99"/>
      <c r="J126" s="99"/>
      <c r="K126" s="99"/>
    </row>
    <row r="127" spans="2:11" x14ac:dyDescent="0.3">
      <c r="B127" s="99"/>
      <c r="C127" s="99"/>
      <c r="D127" s="99"/>
      <c r="E127" s="99"/>
      <c r="F127" s="99"/>
      <c r="G127" s="99"/>
      <c r="H127" s="99"/>
      <c r="I127" s="99"/>
      <c r="J127" s="99"/>
      <c r="K127" s="99"/>
    </row>
    <row r="128" spans="2:11" x14ac:dyDescent="0.3">
      <c r="B128" s="99"/>
      <c r="C128" s="99"/>
      <c r="D128" s="99"/>
      <c r="E128" s="99"/>
      <c r="F128" s="99"/>
      <c r="G128" s="99"/>
      <c r="H128" s="99"/>
      <c r="I128" s="99"/>
      <c r="J128" s="99"/>
      <c r="K128" s="99"/>
    </row>
    <row r="129" spans="2:11" x14ac:dyDescent="0.3">
      <c r="B129" s="99"/>
      <c r="C129" s="99"/>
      <c r="D129" s="99"/>
      <c r="E129" s="99"/>
      <c r="F129" s="99"/>
      <c r="G129" s="99"/>
      <c r="H129" s="99"/>
      <c r="I129" s="99"/>
      <c r="J129" s="99"/>
      <c r="K129" s="99"/>
    </row>
    <row r="130" spans="2:11" x14ac:dyDescent="0.3">
      <c r="B130" s="99"/>
      <c r="C130" s="99"/>
      <c r="D130" s="99"/>
      <c r="E130" s="99"/>
      <c r="F130" s="99"/>
      <c r="G130" s="99"/>
      <c r="H130" s="99"/>
      <c r="I130" s="99"/>
      <c r="J130" s="99"/>
      <c r="K130" s="99"/>
    </row>
    <row r="131" spans="2:11" x14ac:dyDescent="0.3">
      <c r="B131" s="99"/>
      <c r="C131" s="99"/>
      <c r="D131" s="99"/>
      <c r="E131" s="99"/>
      <c r="F131" s="99"/>
      <c r="G131" s="99"/>
      <c r="H131" s="99"/>
      <c r="I131" s="99"/>
      <c r="J131" s="99"/>
      <c r="K131" s="99"/>
    </row>
    <row r="132" spans="2:11" x14ac:dyDescent="0.3">
      <c r="B132" s="99"/>
      <c r="C132" s="99"/>
      <c r="D132" s="99"/>
      <c r="E132" s="99"/>
      <c r="F132" s="99"/>
      <c r="G132" s="99"/>
      <c r="H132" s="99"/>
      <c r="I132" s="99"/>
      <c r="J132" s="99"/>
      <c r="K132" s="99"/>
    </row>
    <row r="133" spans="2:11" x14ac:dyDescent="0.3">
      <c r="B133" s="99"/>
      <c r="C133" s="99"/>
      <c r="D133" s="99"/>
      <c r="E133" s="99"/>
      <c r="F133" s="99"/>
      <c r="G133" s="99"/>
      <c r="H133" s="99"/>
      <c r="I133" s="99"/>
      <c r="J133" s="99"/>
      <c r="K133" s="99"/>
    </row>
    <row r="134" spans="2:11" x14ac:dyDescent="0.3">
      <c r="B134" s="99"/>
      <c r="C134" s="99"/>
      <c r="D134" s="99"/>
      <c r="E134" s="99"/>
      <c r="F134" s="99"/>
      <c r="G134" s="99"/>
      <c r="H134" s="99"/>
      <c r="I134" s="99"/>
      <c r="J134" s="99"/>
      <c r="K134" s="99"/>
    </row>
    <row r="135" spans="2:11" x14ac:dyDescent="0.3">
      <c r="B135" s="99"/>
      <c r="C135" s="99"/>
      <c r="D135" s="99"/>
      <c r="E135" s="99"/>
      <c r="F135" s="99"/>
      <c r="G135" s="99"/>
      <c r="H135" s="99"/>
      <c r="I135" s="99"/>
      <c r="J135" s="99"/>
      <c r="K135" s="99"/>
    </row>
    <row r="136" spans="2:11" x14ac:dyDescent="0.3">
      <c r="B136" s="99"/>
      <c r="C136" s="99"/>
      <c r="D136" s="99"/>
      <c r="E136" s="99"/>
      <c r="F136" s="99"/>
      <c r="G136" s="99"/>
      <c r="H136" s="99"/>
      <c r="I136" s="99"/>
      <c r="J136" s="99"/>
      <c r="K136" s="99"/>
    </row>
    <row r="137" spans="2:11" x14ac:dyDescent="0.3">
      <c r="B137" s="99"/>
      <c r="C137" s="99"/>
      <c r="D137" s="99"/>
      <c r="E137" s="99"/>
      <c r="F137" s="99"/>
      <c r="G137" s="99"/>
      <c r="H137" s="99"/>
      <c r="I137" s="99"/>
      <c r="J137" s="99"/>
      <c r="K137" s="99"/>
    </row>
    <row r="138" spans="2:11" x14ac:dyDescent="0.3">
      <c r="B138" s="99"/>
      <c r="C138" s="99"/>
      <c r="D138" s="99"/>
      <c r="E138" s="99"/>
      <c r="F138" s="99"/>
      <c r="G138" s="99"/>
      <c r="H138" s="99"/>
      <c r="I138" s="99"/>
      <c r="J138" s="99"/>
      <c r="K138" s="99"/>
    </row>
    <row r="139" spans="2:11" x14ac:dyDescent="0.3">
      <c r="B139" s="99"/>
      <c r="C139" s="99"/>
      <c r="D139" s="99"/>
      <c r="E139" s="99"/>
      <c r="F139" s="99"/>
      <c r="G139" s="99"/>
      <c r="H139" s="99"/>
      <c r="I139" s="99"/>
      <c r="J139" s="99"/>
      <c r="K139" s="99"/>
    </row>
    <row r="140" spans="2:11" x14ac:dyDescent="0.3">
      <c r="B140" s="99"/>
      <c r="C140" s="99"/>
      <c r="D140" s="99"/>
      <c r="E140" s="99"/>
      <c r="F140" s="99"/>
      <c r="G140" s="99"/>
      <c r="H140" s="99"/>
      <c r="I140" s="99"/>
      <c r="J140" s="99"/>
      <c r="K140" s="99"/>
    </row>
    <row r="141" spans="2:11" x14ac:dyDescent="0.3">
      <c r="B141" s="99"/>
      <c r="C141" s="99"/>
      <c r="D141" s="99"/>
      <c r="E141" s="99"/>
      <c r="F141" s="99"/>
      <c r="G141" s="99"/>
      <c r="H141" s="99"/>
      <c r="I141" s="99"/>
      <c r="J141" s="99"/>
      <c r="K141" s="99"/>
    </row>
    <row r="142" spans="2:11" x14ac:dyDescent="0.3">
      <c r="B142" s="99"/>
      <c r="C142" s="99"/>
      <c r="D142" s="99"/>
      <c r="E142" s="99"/>
      <c r="F142" s="99"/>
      <c r="G142" s="99"/>
      <c r="H142" s="99"/>
      <c r="I142" s="99"/>
      <c r="J142" s="99"/>
      <c r="K142" s="99"/>
    </row>
    <row r="143" spans="2:11" x14ac:dyDescent="0.3">
      <c r="B143" s="99"/>
      <c r="C143" s="99"/>
      <c r="D143" s="99"/>
      <c r="E143" s="99"/>
      <c r="F143" s="99"/>
      <c r="G143" s="99"/>
      <c r="H143" s="99"/>
      <c r="I143" s="99"/>
      <c r="J143" s="99"/>
      <c r="K143" s="99"/>
    </row>
    <row r="144" spans="2:11" x14ac:dyDescent="0.3">
      <c r="B144" s="99"/>
      <c r="C144" s="99"/>
      <c r="D144" s="99"/>
      <c r="E144" s="99"/>
      <c r="F144" s="99"/>
      <c r="G144" s="99"/>
      <c r="H144" s="99"/>
      <c r="I144" s="99"/>
      <c r="J144" s="99"/>
      <c r="K144" s="99"/>
    </row>
    <row r="145" spans="2:11" x14ac:dyDescent="0.3">
      <c r="B145" s="99"/>
      <c r="C145" s="99"/>
      <c r="D145" s="99"/>
      <c r="E145" s="99"/>
      <c r="F145" s="99"/>
      <c r="G145" s="99"/>
      <c r="H145" s="99"/>
      <c r="I145" s="99"/>
      <c r="J145" s="99"/>
      <c r="K145" s="99"/>
    </row>
    <row r="146" spans="2:11" x14ac:dyDescent="0.3">
      <c r="B146" s="99"/>
      <c r="C146" s="99"/>
      <c r="D146" s="99"/>
      <c r="E146" s="99"/>
      <c r="F146" s="99"/>
      <c r="G146" s="99"/>
      <c r="H146" s="99"/>
      <c r="I146" s="99"/>
      <c r="J146" s="99"/>
      <c r="K146" s="99"/>
    </row>
    <row r="147" spans="2:11" x14ac:dyDescent="0.3">
      <c r="B147" s="99"/>
      <c r="C147" s="99"/>
      <c r="D147" s="99"/>
      <c r="E147" s="99"/>
      <c r="F147" s="99"/>
      <c r="G147" s="99"/>
      <c r="H147" s="99"/>
      <c r="I147" s="99"/>
      <c r="J147" s="99"/>
      <c r="K147" s="99"/>
    </row>
    <row r="148" spans="2:11" x14ac:dyDescent="0.3">
      <c r="B148" s="99"/>
      <c r="C148" s="99"/>
      <c r="D148" s="99"/>
      <c r="E148" s="99"/>
      <c r="F148" s="99"/>
      <c r="G148" s="99"/>
      <c r="H148" s="99"/>
      <c r="I148" s="99"/>
      <c r="J148" s="99"/>
      <c r="K148" s="99"/>
    </row>
    <row r="149" spans="2:11" x14ac:dyDescent="0.3">
      <c r="B149" s="99"/>
      <c r="C149" s="99"/>
      <c r="D149" s="99"/>
      <c r="E149" s="99"/>
      <c r="F149" s="99"/>
      <c r="G149" s="99"/>
      <c r="H149" s="99"/>
      <c r="I149" s="99"/>
      <c r="J149" s="99"/>
      <c r="K149" s="99"/>
    </row>
    <row r="150" spans="2:11" x14ac:dyDescent="0.3">
      <c r="B150" s="99"/>
      <c r="C150" s="99"/>
      <c r="D150" s="99"/>
      <c r="E150" s="99"/>
      <c r="F150" s="99"/>
      <c r="G150" s="99"/>
      <c r="H150" s="99"/>
      <c r="I150" s="99"/>
      <c r="J150" s="99"/>
      <c r="K150" s="99"/>
    </row>
    <row r="151" spans="2:11" x14ac:dyDescent="0.3">
      <c r="B151" s="99"/>
      <c r="C151" s="99"/>
      <c r="D151" s="99"/>
      <c r="E151" s="99"/>
      <c r="F151" s="99"/>
      <c r="G151" s="99"/>
      <c r="H151" s="99"/>
      <c r="I151" s="99"/>
      <c r="J151" s="99"/>
      <c r="K151" s="99"/>
    </row>
    <row r="152" spans="2:11" x14ac:dyDescent="0.3">
      <c r="B152" s="99"/>
      <c r="C152" s="99"/>
      <c r="D152" s="99"/>
      <c r="E152" s="99"/>
      <c r="F152" s="99"/>
      <c r="G152" s="99"/>
      <c r="H152" s="99"/>
      <c r="I152" s="99"/>
      <c r="J152" s="99"/>
      <c r="K152" s="99"/>
    </row>
    <row r="153" spans="2:11" x14ac:dyDescent="0.3">
      <c r="B153" s="99"/>
      <c r="C153" s="99"/>
      <c r="D153" s="99"/>
      <c r="E153" s="99"/>
      <c r="F153" s="99"/>
      <c r="G153" s="99"/>
      <c r="H153" s="99"/>
      <c r="I153" s="99"/>
      <c r="J153" s="99"/>
      <c r="K153" s="99"/>
    </row>
    <row r="154" spans="2:11" x14ac:dyDescent="0.3">
      <c r="B154" s="99"/>
      <c r="C154" s="99"/>
      <c r="D154" s="99"/>
      <c r="E154" s="99"/>
      <c r="F154" s="99"/>
      <c r="G154" s="99"/>
      <c r="H154" s="99"/>
      <c r="I154" s="99"/>
      <c r="J154" s="99"/>
      <c r="K154" s="99"/>
    </row>
    <row r="155" spans="2:11" x14ac:dyDescent="0.3">
      <c r="B155" s="99"/>
      <c r="C155" s="99"/>
      <c r="D155" s="99"/>
      <c r="E155" s="99"/>
      <c r="F155" s="99"/>
      <c r="G155" s="99"/>
      <c r="H155" s="99"/>
      <c r="I155" s="99"/>
      <c r="J155" s="99"/>
      <c r="K155" s="99"/>
    </row>
    <row r="156" spans="2:11" x14ac:dyDescent="0.3">
      <c r="B156" s="99"/>
      <c r="C156" s="99"/>
      <c r="D156" s="99"/>
      <c r="E156" s="99"/>
      <c r="F156" s="99"/>
      <c r="G156" s="99"/>
      <c r="H156" s="99"/>
      <c r="I156" s="99"/>
      <c r="J156" s="99"/>
      <c r="K156" s="99"/>
    </row>
    <row r="157" spans="2:11" x14ac:dyDescent="0.3">
      <c r="B157" s="99"/>
      <c r="C157" s="99"/>
      <c r="D157" s="99"/>
      <c r="E157" s="99"/>
      <c r="F157" s="99"/>
      <c r="G157" s="99"/>
      <c r="H157" s="99"/>
      <c r="I157" s="99"/>
      <c r="J157" s="99"/>
      <c r="K157" s="99"/>
    </row>
    <row r="158" spans="2:11" x14ac:dyDescent="0.3">
      <c r="B158" s="99"/>
      <c r="C158" s="99"/>
      <c r="D158" s="99"/>
      <c r="E158" s="99"/>
      <c r="F158" s="99"/>
      <c r="G158" s="99"/>
      <c r="H158" s="99"/>
      <c r="I158" s="99"/>
      <c r="J158" s="99"/>
      <c r="K158" s="99"/>
    </row>
    <row r="159" spans="2:11" x14ac:dyDescent="0.3">
      <c r="B159" s="99"/>
      <c r="C159" s="99"/>
      <c r="D159" s="99"/>
      <c r="E159" s="99"/>
      <c r="F159" s="99"/>
      <c r="G159" s="99"/>
      <c r="H159" s="99"/>
      <c r="I159" s="99"/>
      <c r="J159" s="99"/>
      <c r="K159" s="99"/>
    </row>
    <row r="160" spans="2:11" x14ac:dyDescent="0.3">
      <c r="B160" s="99"/>
      <c r="C160" s="99"/>
      <c r="D160" s="99"/>
      <c r="E160" s="99"/>
      <c r="F160" s="99"/>
      <c r="G160" s="99"/>
      <c r="H160" s="99"/>
      <c r="I160" s="99"/>
      <c r="J160" s="99"/>
      <c r="K160" s="99"/>
    </row>
    <row r="161" spans="2:11" x14ac:dyDescent="0.3">
      <c r="B161" s="99"/>
      <c r="C161" s="99"/>
      <c r="D161" s="99"/>
      <c r="E161" s="99"/>
      <c r="F161" s="99"/>
      <c r="G161" s="99"/>
      <c r="H161" s="99"/>
      <c r="I161" s="99"/>
      <c r="J161" s="99"/>
      <c r="K161" s="99"/>
    </row>
    <row r="162" spans="2:11" x14ac:dyDescent="0.3">
      <c r="B162" s="99"/>
      <c r="C162" s="99"/>
      <c r="D162" s="99"/>
      <c r="E162" s="99"/>
      <c r="F162" s="99"/>
      <c r="G162" s="99"/>
      <c r="H162" s="99"/>
      <c r="I162" s="99"/>
      <c r="J162" s="99"/>
      <c r="K162" s="99"/>
    </row>
    <row r="163" spans="2:11" x14ac:dyDescent="0.3">
      <c r="B163" s="99"/>
      <c r="C163" s="99"/>
      <c r="D163" s="99"/>
      <c r="E163" s="99"/>
      <c r="F163" s="99"/>
      <c r="G163" s="99"/>
      <c r="H163" s="99"/>
      <c r="I163" s="99"/>
      <c r="J163" s="99"/>
      <c r="K163" s="99"/>
    </row>
    <row r="164" spans="2:11" x14ac:dyDescent="0.3">
      <c r="B164" s="99"/>
      <c r="C164" s="99"/>
      <c r="D164" s="99"/>
      <c r="E164" s="99"/>
      <c r="F164" s="99"/>
      <c r="G164" s="99"/>
      <c r="H164" s="99"/>
      <c r="I164" s="99"/>
      <c r="J164" s="99"/>
      <c r="K164" s="99"/>
    </row>
    <row r="165" spans="2:11" x14ac:dyDescent="0.3">
      <c r="B165" s="99"/>
      <c r="C165" s="99"/>
      <c r="D165" s="99"/>
      <c r="E165" s="99"/>
      <c r="F165" s="99"/>
      <c r="G165" s="99"/>
      <c r="H165" s="99"/>
      <c r="I165" s="99"/>
      <c r="J165" s="99"/>
      <c r="K165" s="99"/>
    </row>
    <row r="166" spans="2:11" x14ac:dyDescent="0.3">
      <c r="B166" s="99"/>
      <c r="C166" s="99"/>
      <c r="D166" s="99"/>
      <c r="E166" s="99"/>
      <c r="F166" s="99"/>
      <c r="G166" s="99"/>
      <c r="H166" s="99"/>
      <c r="I166" s="99"/>
      <c r="J166" s="99"/>
      <c r="K166" s="99"/>
    </row>
    <row r="167" spans="2:11" x14ac:dyDescent="0.3">
      <c r="B167" s="99"/>
      <c r="C167" s="99"/>
      <c r="D167" s="99"/>
      <c r="E167" s="99"/>
      <c r="F167" s="99"/>
      <c r="G167" s="99"/>
      <c r="H167" s="99"/>
      <c r="I167" s="99"/>
      <c r="J167" s="99"/>
      <c r="K167" s="99"/>
    </row>
    <row r="168" spans="2:11" x14ac:dyDescent="0.3">
      <c r="B168" s="99"/>
      <c r="C168" s="99"/>
      <c r="D168" s="99"/>
      <c r="E168" s="99"/>
      <c r="F168" s="99"/>
      <c r="G168" s="99"/>
      <c r="H168" s="99"/>
      <c r="I168" s="99"/>
      <c r="J168" s="99"/>
      <c r="K168" s="99"/>
    </row>
    <row r="169" spans="2:11" x14ac:dyDescent="0.3">
      <c r="B169" s="99"/>
      <c r="C169" s="99"/>
      <c r="D169" s="99"/>
      <c r="E169" s="99"/>
      <c r="F169" s="99"/>
      <c r="G169" s="99"/>
      <c r="H169" s="99"/>
      <c r="I169" s="99"/>
      <c r="J169" s="99"/>
      <c r="K169" s="99"/>
    </row>
    <row r="170" spans="2:11" x14ac:dyDescent="0.3">
      <c r="B170" s="99"/>
      <c r="C170" s="99"/>
      <c r="D170" s="99"/>
      <c r="E170" s="99"/>
      <c r="F170" s="99"/>
      <c r="G170" s="99"/>
      <c r="H170" s="99"/>
      <c r="I170" s="99"/>
      <c r="J170" s="99"/>
      <c r="K170" s="99"/>
    </row>
    <row r="171" spans="2:11" x14ac:dyDescent="0.3">
      <c r="B171" s="99"/>
      <c r="C171" s="99"/>
      <c r="D171" s="99"/>
      <c r="E171" s="99"/>
      <c r="F171" s="99"/>
      <c r="G171" s="99"/>
      <c r="H171" s="99"/>
      <c r="I171" s="99"/>
      <c r="J171" s="99"/>
      <c r="K171" s="99"/>
    </row>
    <row r="172" spans="2:11" x14ac:dyDescent="0.3">
      <c r="B172" s="99"/>
      <c r="C172" s="99"/>
      <c r="D172" s="99"/>
      <c r="E172" s="99"/>
      <c r="F172" s="99"/>
      <c r="G172" s="99"/>
      <c r="H172" s="99"/>
      <c r="I172" s="99"/>
      <c r="J172" s="99"/>
      <c r="K172" s="99"/>
    </row>
    <row r="173" spans="2:11" x14ac:dyDescent="0.3">
      <c r="B173" s="99"/>
      <c r="C173" s="99"/>
      <c r="D173" s="99"/>
      <c r="E173" s="99"/>
      <c r="F173" s="99"/>
      <c r="G173" s="99"/>
      <c r="H173" s="99"/>
      <c r="I173" s="99"/>
      <c r="J173" s="99"/>
      <c r="K173" s="99"/>
    </row>
    <row r="174" spans="2:11" x14ac:dyDescent="0.3">
      <c r="B174" s="99"/>
      <c r="C174" s="99"/>
      <c r="D174" s="99"/>
      <c r="E174" s="99"/>
      <c r="F174" s="99"/>
      <c r="G174" s="99"/>
      <c r="H174" s="99"/>
      <c r="I174" s="99"/>
      <c r="J174" s="99"/>
      <c r="K174" s="99"/>
    </row>
    <row r="175" spans="2:11" x14ac:dyDescent="0.3">
      <c r="B175" s="99"/>
      <c r="C175" s="99"/>
      <c r="D175" s="99"/>
      <c r="E175" s="99"/>
      <c r="F175" s="99"/>
      <c r="G175" s="99"/>
      <c r="H175" s="99"/>
      <c r="I175" s="99"/>
      <c r="J175" s="99"/>
      <c r="K175" s="99"/>
    </row>
    <row r="176" spans="2:11" x14ac:dyDescent="0.3">
      <c r="B176" s="99"/>
      <c r="C176" s="99"/>
      <c r="D176" s="99"/>
      <c r="E176" s="99"/>
      <c r="F176" s="99"/>
      <c r="G176" s="99"/>
      <c r="H176" s="99"/>
      <c r="I176" s="99"/>
      <c r="J176" s="99"/>
      <c r="K176" s="99"/>
    </row>
    <row r="177" spans="2:11" x14ac:dyDescent="0.3">
      <c r="B177" s="99"/>
      <c r="C177" s="99"/>
      <c r="D177" s="99"/>
      <c r="E177" s="99"/>
      <c r="F177" s="99"/>
      <c r="G177" s="99"/>
      <c r="H177" s="99"/>
      <c r="I177" s="99"/>
      <c r="J177" s="99"/>
      <c r="K177" s="99"/>
    </row>
    <row r="178" spans="2:11" x14ac:dyDescent="0.3">
      <c r="B178" s="99"/>
      <c r="C178" s="99"/>
      <c r="D178" s="99"/>
      <c r="E178" s="99"/>
      <c r="F178" s="99"/>
      <c r="G178" s="99"/>
      <c r="H178" s="99"/>
      <c r="I178" s="99"/>
      <c r="J178" s="99"/>
      <c r="K178" s="99"/>
    </row>
    <row r="179" spans="2:11" x14ac:dyDescent="0.3">
      <c r="B179" s="99"/>
      <c r="C179" s="99"/>
      <c r="D179" s="99"/>
      <c r="E179" s="99"/>
      <c r="F179" s="99"/>
      <c r="G179" s="99"/>
      <c r="H179" s="99"/>
      <c r="I179" s="99"/>
      <c r="J179" s="99"/>
      <c r="K179" s="99"/>
    </row>
    <row r="180" spans="2:11" x14ac:dyDescent="0.3">
      <c r="B180" s="99"/>
      <c r="C180" s="99"/>
      <c r="D180" s="99"/>
      <c r="E180" s="99"/>
      <c r="F180" s="99"/>
      <c r="G180" s="99"/>
      <c r="H180" s="99"/>
      <c r="I180" s="99"/>
      <c r="J180" s="99"/>
      <c r="K180" s="99"/>
    </row>
    <row r="181" spans="2:11" x14ac:dyDescent="0.3">
      <c r="B181" s="99"/>
      <c r="C181" s="99"/>
      <c r="D181" s="99"/>
      <c r="E181" s="99"/>
      <c r="F181" s="99"/>
      <c r="G181" s="99"/>
      <c r="H181" s="99"/>
      <c r="I181" s="99"/>
      <c r="J181" s="99"/>
      <c r="K181" s="99"/>
    </row>
    <row r="182" spans="2:11" x14ac:dyDescent="0.3">
      <c r="B182" s="99"/>
      <c r="C182" s="99"/>
      <c r="D182" s="99"/>
      <c r="E182" s="99"/>
      <c r="F182" s="99"/>
      <c r="G182" s="99"/>
      <c r="H182" s="99"/>
      <c r="I182" s="99"/>
      <c r="J182" s="99"/>
      <c r="K182" s="99"/>
    </row>
    <row r="183" spans="2:11" x14ac:dyDescent="0.3">
      <c r="B183" s="99"/>
      <c r="C183" s="99"/>
      <c r="D183" s="99"/>
      <c r="E183" s="99"/>
      <c r="F183" s="99"/>
      <c r="G183" s="99"/>
      <c r="H183" s="99"/>
      <c r="I183" s="99"/>
      <c r="J183" s="99"/>
      <c r="K183" s="99"/>
    </row>
    <row r="184" spans="2:11" x14ac:dyDescent="0.3">
      <c r="B184" s="99"/>
      <c r="C184" s="99"/>
      <c r="D184" s="99"/>
      <c r="E184" s="99"/>
      <c r="F184" s="99"/>
      <c r="G184" s="99"/>
      <c r="H184" s="99"/>
      <c r="I184" s="99"/>
      <c r="J184" s="99"/>
      <c r="K184" s="99"/>
    </row>
    <row r="185" spans="2:11" x14ac:dyDescent="0.3">
      <c r="B185" s="99"/>
      <c r="C185" s="99"/>
      <c r="D185" s="99"/>
      <c r="E185" s="99"/>
      <c r="F185" s="99"/>
      <c r="G185" s="99"/>
      <c r="H185" s="99"/>
      <c r="I185" s="99"/>
      <c r="J185" s="99"/>
      <c r="K185" s="99"/>
    </row>
    <row r="186" spans="2:11" x14ac:dyDescent="0.3">
      <c r="B186" s="99"/>
      <c r="C186" s="99"/>
      <c r="D186" s="99"/>
      <c r="E186" s="99"/>
      <c r="F186" s="99"/>
      <c r="G186" s="99"/>
      <c r="H186" s="99"/>
      <c r="I186" s="99"/>
      <c r="J186" s="99"/>
      <c r="K186" s="99"/>
    </row>
    <row r="187" spans="2:11" x14ac:dyDescent="0.3">
      <c r="B187" s="99"/>
      <c r="C187" s="99"/>
      <c r="D187" s="99"/>
      <c r="E187" s="99"/>
      <c r="F187" s="99"/>
      <c r="G187" s="99"/>
      <c r="H187" s="99"/>
      <c r="I187" s="99"/>
      <c r="J187" s="99"/>
      <c r="K187" s="99"/>
    </row>
    <row r="188" spans="2:11" x14ac:dyDescent="0.3">
      <c r="B188" s="99"/>
      <c r="C188" s="99"/>
      <c r="D188" s="99"/>
      <c r="E188" s="99"/>
      <c r="F188" s="99"/>
      <c r="G188" s="99"/>
      <c r="H188" s="99"/>
      <c r="I188" s="99"/>
      <c r="J188" s="99"/>
      <c r="K188" s="99"/>
    </row>
    <row r="189" spans="2:11" x14ac:dyDescent="0.3">
      <c r="B189" s="99"/>
      <c r="C189" s="99"/>
      <c r="D189" s="99"/>
      <c r="E189" s="99"/>
      <c r="F189" s="99"/>
      <c r="G189" s="99"/>
      <c r="H189" s="99"/>
      <c r="I189" s="99"/>
      <c r="J189" s="99"/>
      <c r="K189" s="99"/>
    </row>
    <row r="190" spans="2:11" x14ac:dyDescent="0.3">
      <c r="B190" s="99"/>
      <c r="C190" s="99"/>
      <c r="D190" s="99"/>
      <c r="E190" s="99"/>
      <c r="F190" s="99"/>
      <c r="G190" s="99"/>
      <c r="H190" s="99"/>
      <c r="I190" s="99"/>
      <c r="J190" s="99"/>
      <c r="K190" s="99"/>
    </row>
    <row r="191" spans="2:11" x14ac:dyDescent="0.3">
      <c r="B191" s="99"/>
      <c r="C191" s="99"/>
      <c r="D191" s="99"/>
      <c r="E191" s="99"/>
      <c r="F191" s="99"/>
      <c r="G191" s="99"/>
      <c r="H191" s="99"/>
      <c r="I191" s="99"/>
      <c r="J191" s="99"/>
      <c r="K191" s="99"/>
    </row>
    <row r="192" spans="2:11" x14ac:dyDescent="0.3">
      <c r="B192" s="99"/>
      <c r="C192" s="99"/>
      <c r="D192" s="99"/>
      <c r="E192" s="99"/>
      <c r="F192" s="99"/>
      <c r="G192" s="99"/>
      <c r="H192" s="99"/>
      <c r="I192" s="99"/>
      <c r="J192" s="99"/>
      <c r="K192" s="99"/>
    </row>
    <row r="193" spans="2:11" x14ac:dyDescent="0.3">
      <c r="B193" s="99"/>
      <c r="C193" s="99"/>
      <c r="D193" s="99"/>
      <c r="E193" s="99"/>
      <c r="F193" s="99"/>
      <c r="G193" s="99"/>
      <c r="H193" s="99"/>
      <c r="I193" s="99"/>
      <c r="J193" s="99"/>
      <c r="K193" s="99"/>
    </row>
    <row r="194" spans="2:11" x14ac:dyDescent="0.3">
      <c r="B194" s="99"/>
      <c r="C194" s="99"/>
      <c r="D194" s="99"/>
      <c r="E194" s="99"/>
      <c r="F194" s="99"/>
      <c r="G194" s="99"/>
      <c r="H194" s="99"/>
      <c r="I194" s="99"/>
      <c r="J194" s="99"/>
      <c r="K194" s="99"/>
    </row>
    <row r="195" spans="2:11" x14ac:dyDescent="0.3">
      <c r="B195" s="99"/>
      <c r="C195" s="99"/>
      <c r="D195" s="99"/>
      <c r="E195" s="99"/>
      <c r="F195" s="99"/>
      <c r="G195" s="99"/>
      <c r="H195" s="99"/>
      <c r="I195" s="99"/>
      <c r="J195" s="99"/>
      <c r="K195" s="99"/>
    </row>
    <row r="196" spans="2:11" x14ac:dyDescent="0.3">
      <c r="B196" s="99"/>
      <c r="C196" s="99"/>
      <c r="D196" s="99"/>
      <c r="E196" s="99"/>
      <c r="F196" s="99"/>
      <c r="G196" s="99"/>
      <c r="H196" s="99"/>
      <c r="I196" s="99"/>
      <c r="J196" s="99"/>
      <c r="K196" s="99"/>
    </row>
    <row r="197" spans="2:11" x14ac:dyDescent="0.3">
      <c r="B197" s="99"/>
      <c r="C197" s="99"/>
      <c r="D197" s="99"/>
      <c r="E197" s="99"/>
      <c r="F197" s="99"/>
      <c r="G197" s="99"/>
      <c r="H197" s="99"/>
      <c r="I197" s="99"/>
      <c r="J197" s="99"/>
      <c r="K197" s="99"/>
    </row>
    <row r="198" spans="2:11" x14ac:dyDescent="0.3">
      <c r="B198" s="99"/>
      <c r="C198" s="99"/>
      <c r="D198" s="99"/>
      <c r="E198" s="99"/>
      <c r="F198" s="99"/>
      <c r="G198" s="99"/>
      <c r="H198" s="99"/>
      <c r="I198" s="99"/>
      <c r="J198" s="99"/>
      <c r="K198" s="99"/>
    </row>
    <row r="199" spans="2:11" x14ac:dyDescent="0.3">
      <c r="B199" s="99"/>
      <c r="C199" s="99"/>
      <c r="D199" s="99"/>
      <c r="E199" s="99"/>
      <c r="F199" s="99"/>
      <c r="G199" s="99"/>
      <c r="H199" s="99"/>
      <c r="I199" s="99"/>
      <c r="J199" s="99"/>
      <c r="K199" s="99"/>
    </row>
    <row r="200" spans="2:11" x14ac:dyDescent="0.3">
      <c r="B200" s="99"/>
      <c r="C200" s="99"/>
      <c r="D200" s="99"/>
      <c r="E200" s="99"/>
      <c r="F200" s="99"/>
      <c r="G200" s="99"/>
      <c r="H200" s="99"/>
      <c r="I200" s="99"/>
      <c r="J200" s="99"/>
      <c r="K200" s="99"/>
    </row>
    <row r="201" spans="2:11" x14ac:dyDescent="0.3">
      <c r="B201" s="99"/>
      <c r="C201" s="99"/>
      <c r="D201" s="99"/>
      <c r="E201" s="99"/>
      <c r="F201" s="99"/>
      <c r="G201" s="99"/>
      <c r="H201" s="99"/>
      <c r="I201" s="99"/>
      <c r="J201" s="99"/>
      <c r="K201" s="99"/>
    </row>
    <row r="202" spans="2:11" x14ac:dyDescent="0.3">
      <c r="B202" s="99"/>
      <c r="C202" s="99"/>
      <c r="D202" s="99"/>
      <c r="E202" s="99"/>
      <c r="F202" s="99"/>
      <c r="G202" s="99"/>
      <c r="H202" s="99"/>
      <c r="I202" s="99"/>
      <c r="J202" s="99"/>
      <c r="K202" s="99"/>
    </row>
    <row r="203" spans="2:11" x14ac:dyDescent="0.3">
      <c r="B203" s="99"/>
      <c r="C203" s="99"/>
      <c r="D203" s="99"/>
      <c r="E203" s="99"/>
      <c r="F203" s="99"/>
      <c r="G203" s="99"/>
      <c r="H203" s="99"/>
      <c r="I203" s="99"/>
      <c r="J203" s="99"/>
      <c r="K203" s="99"/>
    </row>
    <row r="204" spans="2:11" x14ac:dyDescent="0.3">
      <c r="B204" s="99"/>
      <c r="C204" s="99"/>
      <c r="D204" s="99"/>
      <c r="E204" s="99"/>
      <c r="F204" s="99"/>
      <c r="G204" s="99"/>
      <c r="H204" s="99"/>
      <c r="I204" s="99"/>
      <c r="J204" s="99"/>
      <c r="K204" s="99"/>
    </row>
    <row r="205" spans="2:11" x14ac:dyDescent="0.3">
      <c r="B205" s="99"/>
      <c r="C205" s="99"/>
      <c r="D205" s="99"/>
      <c r="E205" s="99"/>
      <c r="F205" s="99"/>
      <c r="G205" s="99"/>
      <c r="H205" s="99"/>
      <c r="I205" s="99"/>
      <c r="J205" s="99"/>
      <c r="K205" s="99"/>
    </row>
    <row r="206" spans="2:11" x14ac:dyDescent="0.3">
      <c r="B206" s="99"/>
      <c r="C206" s="99"/>
      <c r="D206" s="99"/>
      <c r="E206" s="99"/>
      <c r="F206" s="99"/>
      <c r="G206" s="99"/>
      <c r="H206" s="99"/>
      <c r="I206" s="99"/>
      <c r="J206" s="99"/>
      <c r="K206" s="99"/>
    </row>
    <row r="207" spans="2:11" x14ac:dyDescent="0.3">
      <c r="B207" s="99"/>
      <c r="C207" s="99"/>
      <c r="D207" s="99"/>
      <c r="E207" s="99"/>
      <c r="F207" s="99"/>
      <c r="G207" s="99"/>
      <c r="H207" s="99"/>
      <c r="I207" s="99"/>
      <c r="J207" s="99"/>
      <c r="K207" s="99"/>
    </row>
    <row r="208" spans="2:11" x14ac:dyDescent="0.3">
      <c r="B208" s="99"/>
      <c r="C208" s="99"/>
      <c r="D208" s="99"/>
      <c r="E208" s="99"/>
      <c r="F208" s="99"/>
      <c r="G208" s="99"/>
      <c r="H208" s="99"/>
      <c r="I208" s="99"/>
      <c r="J208" s="99"/>
      <c r="K208" s="99"/>
    </row>
    <row r="209" spans="2:11" x14ac:dyDescent="0.3">
      <c r="B209" s="99"/>
      <c r="C209" s="99"/>
      <c r="D209" s="99"/>
      <c r="E209" s="99"/>
      <c r="F209" s="99"/>
      <c r="G209" s="99"/>
      <c r="H209" s="99"/>
      <c r="I209" s="99"/>
      <c r="J209" s="99"/>
      <c r="K209" s="99"/>
    </row>
    <row r="210" spans="2:11" x14ac:dyDescent="0.3">
      <c r="B210" s="99"/>
      <c r="C210" s="99"/>
      <c r="D210" s="99"/>
      <c r="E210" s="99"/>
      <c r="F210" s="99"/>
      <c r="G210" s="99"/>
      <c r="H210" s="99"/>
      <c r="I210" s="99"/>
      <c r="J210" s="99"/>
      <c r="K210" s="99"/>
    </row>
    <row r="211" spans="2:11" x14ac:dyDescent="0.3">
      <c r="B211" s="99"/>
      <c r="C211" s="99"/>
      <c r="D211" s="99"/>
      <c r="E211" s="99"/>
      <c r="F211" s="99"/>
      <c r="G211" s="99"/>
      <c r="H211" s="99"/>
      <c r="I211" s="99"/>
      <c r="J211" s="99"/>
      <c r="K211" s="99"/>
    </row>
    <row r="212" spans="2:11" x14ac:dyDescent="0.3">
      <c r="B212" s="99"/>
      <c r="C212" s="99"/>
      <c r="D212" s="99"/>
      <c r="E212" s="99"/>
      <c r="F212" s="99"/>
      <c r="G212" s="99"/>
      <c r="H212" s="99"/>
      <c r="I212" s="99"/>
      <c r="J212" s="99"/>
      <c r="K212" s="99"/>
    </row>
    <row r="213" spans="2:11" x14ac:dyDescent="0.3">
      <c r="B213" s="99"/>
      <c r="C213" s="99"/>
      <c r="D213" s="99"/>
      <c r="E213" s="99"/>
      <c r="F213" s="99"/>
      <c r="G213" s="99"/>
      <c r="H213" s="99"/>
      <c r="I213" s="99"/>
      <c r="J213" s="99"/>
      <c r="K213" s="99"/>
    </row>
    <row r="214" spans="2:11" x14ac:dyDescent="0.3">
      <c r="B214" s="99"/>
      <c r="C214" s="99"/>
      <c r="D214" s="99"/>
      <c r="E214" s="99"/>
      <c r="F214" s="99"/>
      <c r="G214" s="99"/>
      <c r="H214" s="99"/>
      <c r="I214" s="99"/>
      <c r="J214" s="99"/>
      <c r="K214" s="99"/>
    </row>
    <row r="215" spans="2:11" x14ac:dyDescent="0.3">
      <c r="B215" s="99"/>
      <c r="C215" s="99"/>
      <c r="D215" s="99"/>
      <c r="E215" s="99"/>
      <c r="F215" s="99"/>
      <c r="G215" s="99"/>
      <c r="H215" s="99"/>
      <c r="I215" s="99"/>
      <c r="J215" s="99"/>
      <c r="K215" s="99"/>
    </row>
    <row r="216" spans="2:11" x14ac:dyDescent="0.3">
      <c r="B216" s="99"/>
      <c r="C216" s="99"/>
      <c r="D216" s="99"/>
      <c r="E216" s="99"/>
      <c r="F216" s="99"/>
      <c r="G216" s="99"/>
      <c r="H216" s="99"/>
      <c r="I216" s="99"/>
      <c r="J216" s="99"/>
      <c r="K216" s="99"/>
    </row>
    <row r="217" spans="2:11" x14ac:dyDescent="0.3">
      <c r="B217" s="99"/>
      <c r="C217" s="99"/>
      <c r="D217" s="99"/>
      <c r="E217" s="99"/>
      <c r="F217" s="99"/>
      <c r="G217" s="99"/>
      <c r="H217" s="99"/>
      <c r="I217" s="99"/>
      <c r="J217" s="99"/>
      <c r="K217" s="99"/>
    </row>
    <row r="218" spans="2:11" x14ac:dyDescent="0.3">
      <c r="B218" s="99"/>
      <c r="C218" s="99"/>
      <c r="D218" s="99"/>
      <c r="E218" s="99"/>
      <c r="F218" s="99"/>
      <c r="G218" s="99"/>
      <c r="H218" s="99"/>
      <c r="I218" s="99"/>
      <c r="J218" s="99"/>
      <c r="K218" s="99"/>
    </row>
    <row r="219" spans="2:11" x14ac:dyDescent="0.3">
      <c r="B219" s="99"/>
      <c r="C219" s="99"/>
      <c r="D219" s="99"/>
      <c r="E219" s="99"/>
      <c r="F219" s="99"/>
      <c r="G219" s="99"/>
      <c r="H219" s="99"/>
      <c r="I219" s="99"/>
      <c r="J219" s="99"/>
      <c r="K219" s="99"/>
    </row>
    <row r="220" spans="2:11" x14ac:dyDescent="0.3">
      <c r="B220" s="99"/>
      <c r="C220" s="99"/>
      <c r="D220" s="99"/>
      <c r="E220" s="99"/>
      <c r="F220" s="99"/>
      <c r="G220" s="99"/>
      <c r="H220" s="99"/>
      <c r="I220" s="99"/>
      <c r="J220" s="99"/>
      <c r="K220" s="99"/>
    </row>
    <row r="221" spans="2:11" x14ac:dyDescent="0.3">
      <c r="B221" s="99"/>
      <c r="C221" s="99"/>
      <c r="D221" s="99"/>
      <c r="E221" s="99"/>
      <c r="F221" s="99"/>
      <c r="G221" s="99"/>
      <c r="H221" s="99"/>
      <c r="I221" s="99"/>
      <c r="J221" s="99"/>
      <c r="K221" s="99"/>
    </row>
    <row r="222" spans="2:11" x14ac:dyDescent="0.3">
      <c r="B222" s="99"/>
      <c r="C222" s="99"/>
      <c r="D222" s="99"/>
      <c r="E222" s="99"/>
      <c r="F222" s="99"/>
      <c r="G222" s="99"/>
      <c r="H222" s="99"/>
      <c r="I222" s="99"/>
      <c r="J222" s="99"/>
      <c r="K222" s="99"/>
    </row>
    <row r="223" spans="2:11" x14ac:dyDescent="0.3">
      <c r="B223" s="99"/>
      <c r="C223" s="99"/>
      <c r="D223" s="99"/>
      <c r="E223" s="99"/>
      <c r="F223" s="99"/>
      <c r="G223" s="99"/>
      <c r="H223" s="99"/>
      <c r="I223" s="99"/>
      <c r="J223" s="99"/>
      <c r="K223" s="99"/>
    </row>
    <row r="224" spans="2:11" x14ac:dyDescent="0.3">
      <c r="B224" s="99"/>
      <c r="C224" s="99"/>
      <c r="D224" s="99"/>
      <c r="E224" s="99"/>
      <c r="F224" s="99"/>
      <c r="G224" s="99"/>
      <c r="H224" s="99"/>
      <c r="I224" s="99"/>
      <c r="J224" s="99"/>
      <c r="K224" s="99"/>
    </row>
    <row r="225" spans="2:11" x14ac:dyDescent="0.3">
      <c r="B225" s="99"/>
      <c r="C225" s="99"/>
      <c r="D225" s="99"/>
      <c r="E225" s="99"/>
      <c r="F225" s="99"/>
      <c r="G225" s="99"/>
      <c r="H225" s="99"/>
      <c r="I225" s="99"/>
      <c r="J225" s="99"/>
      <c r="K225" s="99"/>
    </row>
    <row r="226" spans="2:11" x14ac:dyDescent="0.3">
      <c r="B226" s="99"/>
      <c r="C226" s="99"/>
      <c r="D226" s="99"/>
      <c r="E226" s="99"/>
      <c r="F226" s="99"/>
      <c r="G226" s="99"/>
      <c r="H226" s="99"/>
      <c r="I226" s="99"/>
      <c r="J226" s="99"/>
      <c r="K226" s="99"/>
    </row>
    <row r="227" spans="2:11" x14ac:dyDescent="0.3">
      <c r="B227" s="99"/>
      <c r="C227" s="99"/>
      <c r="D227" s="99"/>
      <c r="E227" s="99"/>
      <c r="F227" s="99"/>
      <c r="G227" s="99"/>
      <c r="H227" s="99"/>
      <c r="I227" s="99"/>
      <c r="J227" s="99"/>
      <c r="K227" s="99"/>
    </row>
    <row r="228" spans="2:11" x14ac:dyDescent="0.3">
      <c r="B228" s="99"/>
      <c r="C228" s="99"/>
      <c r="D228" s="99"/>
      <c r="E228" s="99"/>
      <c r="F228" s="99"/>
      <c r="G228" s="99"/>
      <c r="H228" s="99"/>
      <c r="I228" s="99"/>
      <c r="J228" s="99"/>
      <c r="K228" s="99"/>
    </row>
    <row r="229" spans="2:11" x14ac:dyDescent="0.3">
      <c r="B229" s="99"/>
      <c r="C229" s="99"/>
      <c r="D229" s="99"/>
      <c r="E229" s="99"/>
      <c r="F229" s="99"/>
      <c r="G229" s="99"/>
      <c r="H229" s="99"/>
      <c r="I229" s="99"/>
      <c r="J229" s="99"/>
      <c r="K229" s="99"/>
    </row>
    <row r="230" spans="2:11" x14ac:dyDescent="0.3">
      <c r="B230" s="99"/>
      <c r="C230" s="99"/>
      <c r="D230" s="99"/>
      <c r="E230" s="99"/>
      <c r="F230" s="99"/>
      <c r="G230" s="99"/>
      <c r="H230" s="99"/>
      <c r="I230" s="99"/>
      <c r="J230" s="99"/>
      <c r="K230" s="99"/>
    </row>
    <row r="231" spans="2:11" x14ac:dyDescent="0.3">
      <c r="B231" s="99"/>
      <c r="C231" s="99"/>
      <c r="D231" s="99"/>
      <c r="E231" s="99"/>
      <c r="F231" s="99"/>
      <c r="G231" s="99"/>
      <c r="H231" s="99"/>
      <c r="I231" s="99"/>
      <c r="J231" s="99"/>
      <c r="K231" s="99"/>
    </row>
    <row r="232" spans="2:11" x14ac:dyDescent="0.3">
      <c r="B232" s="99"/>
      <c r="C232" s="99"/>
      <c r="D232" s="99"/>
      <c r="E232" s="99"/>
      <c r="F232" s="99"/>
      <c r="G232" s="99"/>
      <c r="H232" s="99"/>
      <c r="I232" s="99"/>
      <c r="J232" s="99"/>
      <c r="K232" s="99"/>
    </row>
    <row r="233" spans="2:11" x14ac:dyDescent="0.3">
      <c r="B233" s="99"/>
      <c r="C233" s="99"/>
      <c r="D233" s="99"/>
      <c r="E233" s="99"/>
      <c r="F233" s="99"/>
      <c r="G233" s="99"/>
      <c r="H233" s="99"/>
      <c r="I233" s="99"/>
      <c r="J233" s="99"/>
      <c r="K233" s="99"/>
    </row>
    <row r="234" spans="2:11" x14ac:dyDescent="0.3">
      <c r="B234" s="99"/>
      <c r="C234" s="99"/>
      <c r="D234" s="99"/>
      <c r="E234" s="99"/>
      <c r="F234" s="99"/>
      <c r="G234" s="99"/>
      <c r="H234" s="99"/>
      <c r="I234" s="99"/>
      <c r="J234" s="99"/>
      <c r="K234" s="99"/>
    </row>
    <row r="235" spans="2:11" x14ac:dyDescent="0.3">
      <c r="B235" s="99"/>
      <c r="C235" s="99"/>
      <c r="D235" s="99"/>
      <c r="E235" s="99"/>
      <c r="F235" s="99"/>
      <c r="G235" s="99"/>
      <c r="H235" s="99"/>
      <c r="I235" s="99"/>
      <c r="J235" s="99"/>
      <c r="K235" s="99"/>
    </row>
    <row r="236" spans="2:11" x14ac:dyDescent="0.3">
      <c r="B236" s="99"/>
      <c r="C236" s="99"/>
      <c r="D236" s="99"/>
      <c r="E236" s="99"/>
      <c r="F236" s="99"/>
      <c r="G236" s="99"/>
      <c r="H236" s="99"/>
      <c r="I236" s="99"/>
      <c r="J236" s="99"/>
      <c r="K236" s="99"/>
    </row>
    <row r="237" spans="2:11" x14ac:dyDescent="0.3">
      <c r="B237" s="99"/>
      <c r="C237" s="99"/>
      <c r="D237" s="99"/>
      <c r="E237" s="99"/>
      <c r="F237" s="99"/>
      <c r="G237" s="99"/>
      <c r="H237" s="99"/>
      <c r="I237" s="99"/>
      <c r="J237" s="99"/>
      <c r="K237" s="99"/>
    </row>
    <row r="238" spans="2:11" x14ac:dyDescent="0.3">
      <c r="B238" s="99"/>
      <c r="C238" s="99"/>
      <c r="D238" s="99"/>
      <c r="E238" s="99"/>
      <c r="F238" s="99"/>
      <c r="G238" s="99"/>
      <c r="H238" s="99"/>
      <c r="I238" s="99"/>
      <c r="J238" s="99"/>
      <c r="K238" s="99"/>
    </row>
    <row r="239" spans="2:11" x14ac:dyDescent="0.3">
      <c r="B239" s="99"/>
      <c r="C239" s="99"/>
      <c r="D239" s="99"/>
      <c r="E239" s="99"/>
      <c r="F239" s="99"/>
      <c r="G239" s="99"/>
      <c r="H239" s="99"/>
      <c r="I239" s="99"/>
      <c r="J239" s="99"/>
      <c r="K239" s="99"/>
    </row>
    <row r="240" spans="2:11" x14ac:dyDescent="0.3">
      <c r="B240" s="99"/>
      <c r="C240" s="99"/>
      <c r="D240" s="99"/>
      <c r="E240" s="99"/>
      <c r="F240" s="99"/>
      <c r="G240" s="99"/>
      <c r="H240" s="99"/>
      <c r="I240" s="99"/>
      <c r="J240" s="99"/>
      <c r="K240" s="99"/>
    </row>
    <row r="241" spans="2:11" x14ac:dyDescent="0.3">
      <c r="B241" s="99"/>
      <c r="C241" s="99"/>
      <c r="D241" s="99"/>
      <c r="E241" s="99"/>
      <c r="F241" s="99"/>
      <c r="G241" s="99"/>
      <c r="H241" s="99"/>
      <c r="I241" s="99"/>
      <c r="J241" s="99"/>
      <c r="K241" s="99"/>
    </row>
    <row r="242" spans="2:11" x14ac:dyDescent="0.3">
      <c r="B242" s="99"/>
      <c r="C242" s="99"/>
      <c r="D242" s="99"/>
      <c r="E242" s="99"/>
      <c r="F242" s="99"/>
      <c r="G242" s="99"/>
      <c r="H242" s="99"/>
      <c r="I242" s="99"/>
      <c r="J242" s="99"/>
      <c r="K242" s="99"/>
    </row>
    <row r="243" spans="2:11" x14ac:dyDescent="0.3">
      <c r="B243" s="99"/>
      <c r="C243" s="99"/>
      <c r="D243" s="99"/>
      <c r="E243" s="99"/>
      <c r="F243" s="99"/>
      <c r="G243" s="99"/>
      <c r="H243" s="99"/>
      <c r="I243" s="99"/>
      <c r="J243" s="99"/>
      <c r="K243" s="99"/>
    </row>
    <row r="244" spans="2:11" x14ac:dyDescent="0.3">
      <c r="B244" s="99"/>
      <c r="C244" s="99"/>
      <c r="D244" s="99"/>
      <c r="E244" s="99"/>
      <c r="F244" s="99"/>
      <c r="G244" s="99"/>
      <c r="H244" s="99"/>
      <c r="I244" s="99"/>
      <c r="J244" s="99"/>
      <c r="K244" s="99"/>
    </row>
    <row r="245" spans="2:11" x14ac:dyDescent="0.3">
      <c r="B245" s="99"/>
      <c r="C245" s="99"/>
      <c r="D245" s="99"/>
      <c r="E245" s="99"/>
      <c r="F245" s="99"/>
      <c r="G245" s="99"/>
      <c r="H245" s="99"/>
      <c r="I245" s="99"/>
      <c r="J245" s="99"/>
      <c r="K245" s="99"/>
    </row>
    <row r="246" spans="2:11" x14ac:dyDescent="0.3">
      <c r="B246" s="99"/>
      <c r="C246" s="99"/>
      <c r="D246" s="99"/>
      <c r="E246" s="99"/>
      <c r="F246" s="99"/>
      <c r="G246" s="99"/>
      <c r="H246" s="99"/>
      <c r="I246" s="99"/>
      <c r="J246" s="99"/>
      <c r="K246" s="99"/>
    </row>
    <row r="247" spans="2:11" x14ac:dyDescent="0.3">
      <c r="B247" s="99"/>
      <c r="C247" s="99"/>
      <c r="D247" s="99"/>
      <c r="E247" s="99"/>
      <c r="F247" s="99"/>
      <c r="G247" s="99"/>
      <c r="H247" s="99"/>
      <c r="I247" s="99"/>
      <c r="J247" s="99"/>
      <c r="K247" s="99"/>
    </row>
    <row r="248" spans="2:11" x14ac:dyDescent="0.3">
      <c r="B248" s="99"/>
      <c r="C248" s="99"/>
      <c r="D248" s="99"/>
      <c r="E248" s="99"/>
      <c r="F248" s="99"/>
      <c r="G248" s="99"/>
      <c r="H248" s="99"/>
      <c r="I248" s="99"/>
      <c r="J248" s="99"/>
      <c r="K248" s="99"/>
    </row>
    <row r="249" spans="2:11" x14ac:dyDescent="0.3">
      <c r="B249" s="99"/>
      <c r="C249" s="99"/>
      <c r="D249" s="99"/>
      <c r="E249" s="99"/>
      <c r="F249" s="99"/>
      <c r="G249" s="99"/>
      <c r="H249" s="99"/>
      <c r="I249" s="99"/>
      <c r="J249" s="99"/>
      <c r="K249" s="99"/>
    </row>
    <row r="250" spans="2:11" x14ac:dyDescent="0.3">
      <c r="B250" s="99"/>
      <c r="C250" s="99"/>
      <c r="D250" s="99"/>
      <c r="E250" s="99"/>
      <c r="F250" s="99"/>
      <c r="G250" s="99"/>
      <c r="H250" s="99"/>
      <c r="I250" s="99"/>
      <c r="J250" s="99"/>
      <c r="K250" s="99"/>
    </row>
    <row r="251" spans="2:11" x14ac:dyDescent="0.3">
      <c r="B251" s="99"/>
      <c r="C251" s="99"/>
      <c r="D251" s="99"/>
      <c r="E251" s="99"/>
      <c r="F251" s="99"/>
      <c r="G251" s="99"/>
      <c r="H251" s="99"/>
      <c r="I251" s="99"/>
      <c r="J251" s="99"/>
      <c r="K251" s="99"/>
    </row>
    <row r="252" spans="2:11" x14ac:dyDescent="0.3">
      <c r="B252" s="99"/>
      <c r="C252" s="99"/>
      <c r="D252" s="99"/>
      <c r="E252" s="99"/>
      <c r="F252" s="99"/>
      <c r="G252" s="99"/>
      <c r="H252" s="99"/>
      <c r="I252" s="99"/>
      <c r="J252" s="99"/>
      <c r="K252" s="99"/>
    </row>
    <row r="253" spans="2:11" x14ac:dyDescent="0.3">
      <c r="B253" s="99"/>
      <c r="C253" s="99"/>
      <c r="D253" s="99"/>
      <c r="E253" s="99"/>
      <c r="F253" s="99"/>
      <c r="G253" s="99"/>
      <c r="H253" s="99"/>
      <c r="I253" s="99"/>
      <c r="J253" s="99"/>
      <c r="K253" s="99"/>
    </row>
    <row r="254" spans="2:11" x14ac:dyDescent="0.3">
      <c r="B254" s="99"/>
      <c r="C254" s="99"/>
      <c r="D254" s="99"/>
      <c r="E254" s="99"/>
      <c r="F254" s="99"/>
      <c r="G254" s="99"/>
      <c r="H254" s="99"/>
      <c r="I254" s="99"/>
      <c r="J254" s="99"/>
      <c r="K254" s="99"/>
    </row>
    <row r="255" spans="2:11" x14ac:dyDescent="0.3">
      <c r="B255" s="99"/>
      <c r="C255" s="99"/>
      <c r="D255" s="99"/>
      <c r="E255" s="99"/>
      <c r="F255" s="99"/>
      <c r="G255" s="99"/>
      <c r="H255" s="99"/>
      <c r="I255" s="99"/>
      <c r="J255" s="99"/>
      <c r="K255" s="99"/>
    </row>
    <row r="256" spans="2:11" x14ac:dyDescent="0.3">
      <c r="B256" s="99"/>
      <c r="C256" s="99"/>
      <c r="D256" s="99"/>
      <c r="E256" s="99"/>
      <c r="F256" s="99"/>
      <c r="G256" s="99"/>
      <c r="H256" s="99"/>
      <c r="I256" s="99"/>
      <c r="J256" s="99"/>
      <c r="K256" s="99"/>
    </row>
    <row r="257" spans="2:11" x14ac:dyDescent="0.3">
      <c r="B257" s="99"/>
      <c r="C257" s="99"/>
      <c r="D257" s="99"/>
      <c r="E257" s="99"/>
      <c r="F257" s="99"/>
      <c r="G257" s="99"/>
      <c r="H257" s="99"/>
      <c r="I257" s="99"/>
      <c r="J257" s="99"/>
      <c r="K257" s="99"/>
    </row>
    <row r="258" spans="2:11" x14ac:dyDescent="0.3">
      <c r="B258" s="99"/>
      <c r="C258" s="99"/>
      <c r="D258" s="99"/>
      <c r="E258" s="99"/>
      <c r="F258" s="99"/>
      <c r="G258" s="99"/>
      <c r="H258" s="99"/>
      <c r="I258" s="99"/>
      <c r="J258" s="99"/>
      <c r="K258" s="99"/>
    </row>
    <row r="259" spans="2:11" x14ac:dyDescent="0.3">
      <c r="B259" s="99"/>
      <c r="C259" s="99"/>
      <c r="D259" s="99"/>
      <c r="E259" s="99"/>
      <c r="F259" s="99"/>
      <c r="G259" s="99"/>
      <c r="H259" s="99"/>
      <c r="I259" s="99"/>
      <c r="J259" s="99"/>
      <c r="K259" s="99"/>
    </row>
    <row r="260" spans="2:11" x14ac:dyDescent="0.3">
      <c r="B260" s="99"/>
      <c r="C260" s="99"/>
      <c r="D260" s="99"/>
      <c r="E260" s="99"/>
      <c r="F260" s="99"/>
      <c r="G260" s="99"/>
      <c r="H260" s="99"/>
      <c r="I260" s="99"/>
      <c r="J260" s="99"/>
      <c r="K260" s="99"/>
    </row>
    <row r="261" spans="2:11" x14ac:dyDescent="0.3">
      <c r="B261" s="99"/>
      <c r="C261" s="99"/>
      <c r="D261" s="99"/>
      <c r="E261" s="99"/>
      <c r="F261" s="99"/>
      <c r="G261" s="99"/>
      <c r="H261" s="99"/>
      <c r="I261" s="99"/>
      <c r="J261" s="99"/>
      <c r="K261" s="99"/>
    </row>
    <row r="262" spans="2:11" x14ac:dyDescent="0.3">
      <c r="B262" s="99"/>
      <c r="C262" s="99"/>
      <c r="D262" s="99"/>
      <c r="E262" s="99"/>
      <c r="F262" s="99"/>
      <c r="G262" s="99"/>
      <c r="H262" s="99"/>
      <c r="I262" s="99"/>
      <c r="J262" s="99"/>
      <c r="K262" s="99"/>
    </row>
    <row r="263" spans="2:11" x14ac:dyDescent="0.3">
      <c r="B263" s="99"/>
      <c r="C263" s="99"/>
      <c r="D263" s="99"/>
      <c r="E263" s="99"/>
      <c r="F263" s="99"/>
      <c r="G263" s="99"/>
      <c r="H263" s="99"/>
      <c r="I263" s="99"/>
      <c r="J263" s="99"/>
      <c r="K263" s="99"/>
    </row>
    <row r="264" spans="2:11" x14ac:dyDescent="0.3">
      <c r="B264" s="99"/>
      <c r="C264" s="99"/>
      <c r="D264" s="99"/>
      <c r="E264" s="99"/>
      <c r="F264" s="99"/>
      <c r="G264" s="99"/>
      <c r="H264" s="99"/>
      <c r="I264" s="99"/>
      <c r="J264" s="99"/>
      <c r="K264" s="99"/>
    </row>
    <row r="265" spans="2:11" x14ac:dyDescent="0.3">
      <c r="B265" s="99"/>
      <c r="C265" s="99"/>
      <c r="D265" s="99"/>
      <c r="E265" s="99"/>
      <c r="F265" s="99"/>
      <c r="G265" s="99"/>
      <c r="H265" s="99"/>
      <c r="I265" s="99"/>
      <c r="J265" s="99"/>
      <c r="K265" s="99"/>
    </row>
    <row r="266" spans="2:11" x14ac:dyDescent="0.3">
      <c r="B266" s="99"/>
      <c r="C266" s="99"/>
      <c r="D266" s="99"/>
      <c r="E266" s="99"/>
      <c r="F266" s="99"/>
      <c r="G266" s="99"/>
      <c r="H266" s="99"/>
      <c r="I266" s="99"/>
      <c r="J266" s="99"/>
      <c r="K266" s="99"/>
    </row>
    <row r="267" spans="2:11" x14ac:dyDescent="0.3">
      <c r="B267" s="99"/>
      <c r="C267" s="99"/>
      <c r="D267" s="99"/>
      <c r="E267" s="99"/>
      <c r="F267" s="99"/>
      <c r="G267" s="99"/>
      <c r="H267" s="99"/>
      <c r="I267" s="99"/>
      <c r="J267" s="99"/>
      <c r="K267" s="99"/>
    </row>
    <row r="268" spans="2:11" x14ac:dyDescent="0.3">
      <c r="B268" s="99"/>
      <c r="C268" s="99"/>
      <c r="D268" s="99"/>
      <c r="E268" s="99"/>
      <c r="F268" s="99"/>
      <c r="G268" s="99"/>
      <c r="H268" s="99"/>
      <c r="I268" s="99"/>
      <c r="J268" s="99"/>
      <c r="K268" s="99"/>
    </row>
    <row r="269" spans="2:11" x14ac:dyDescent="0.3">
      <c r="B269" s="99"/>
      <c r="C269" s="99"/>
      <c r="D269" s="99"/>
      <c r="E269" s="99"/>
      <c r="F269" s="99"/>
      <c r="G269" s="99"/>
      <c r="H269" s="99"/>
      <c r="I269" s="99"/>
      <c r="J269" s="99"/>
      <c r="K269" s="99"/>
    </row>
    <row r="270" spans="2:11" x14ac:dyDescent="0.3">
      <c r="B270" s="99"/>
      <c r="C270" s="99"/>
      <c r="D270" s="99"/>
      <c r="E270" s="99"/>
      <c r="F270" s="99"/>
      <c r="G270" s="99"/>
      <c r="H270" s="99"/>
      <c r="I270" s="99"/>
      <c r="J270" s="99"/>
      <c r="K270" s="99"/>
    </row>
    <row r="271" spans="2:11" x14ac:dyDescent="0.3">
      <c r="B271" s="99"/>
      <c r="C271" s="99"/>
      <c r="D271" s="99"/>
      <c r="E271" s="99"/>
      <c r="F271" s="99"/>
      <c r="G271" s="99"/>
      <c r="H271" s="99"/>
      <c r="I271" s="99"/>
      <c r="J271" s="99"/>
      <c r="K271" s="99"/>
    </row>
    <row r="272" spans="2:11" x14ac:dyDescent="0.3">
      <c r="B272" s="99"/>
      <c r="C272" s="99"/>
      <c r="D272" s="99"/>
      <c r="E272" s="99"/>
      <c r="F272" s="99"/>
      <c r="G272" s="99"/>
      <c r="H272" s="99"/>
      <c r="I272" s="99"/>
      <c r="J272" s="99"/>
      <c r="K272" s="99"/>
    </row>
    <row r="273" spans="2:11" x14ac:dyDescent="0.3">
      <c r="B273" s="99"/>
      <c r="C273" s="99"/>
      <c r="D273" s="99"/>
      <c r="E273" s="99"/>
      <c r="F273" s="99"/>
      <c r="G273" s="99"/>
      <c r="H273" s="99"/>
      <c r="I273" s="99"/>
      <c r="J273" s="99"/>
      <c r="K273" s="99"/>
    </row>
    <row r="274" spans="2:11" x14ac:dyDescent="0.3">
      <c r="B274" s="99"/>
      <c r="C274" s="99"/>
      <c r="D274" s="99"/>
      <c r="E274" s="99"/>
      <c r="F274" s="99"/>
      <c r="G274" s="99"/>
      <c r="H274" s="99"/>
      <c r="I274" s="99"/>
      <c r="J274" s="99"/>
      <c r="K274" s="99"/>
    </row>
    <row r="275" spans="2:11" x14ac:dyDescent="0.3">
      <c r="B275" s="99"/>
      <c r="C275" s="99"/>
      <c r="D275" s="99"/>
      <c r="E275" s="99"/>
      <c r="F275" s="99"/>
      <c r="G275" s="99"/>
      <c r="H275" s="99"/>
      <c r="I275" s="99"/>
      <c r="J275" s="99"/>
      <c r="K275" s="99"/>
    </row>
    <row r="276" spans="2:11" x14ac:dyDescent="0.3">
      <c r="B276" s="99"/>
      <c r="C276" s="99"/>
      <c r="D276" s="99"/>
      <c r="E276" s="99"/>
      <c r="F276" s="99"/>
      <c r="G276" s="99"/>
      <c r="H276" s="99"/>
      <c r="I276" s="99"/>
      <c r="J276" s="99"/>
      <c r="K276" s="99"/>
    </row>
    <row r="277" spans="2:11" x14ac:dyDescent="0.3">
      <c r="B277" s="99"/>
      <c r="C277" s="99"/>
      <c r="D277" s="99"/>
      <c r="E277" s="99"/>
      <c r="F277" s="99"/>
      <c r="G277" s="99"/>
      <c r="H277" s="99"/>
      <c r="I277" s="99"/>
      <c r="J277" s="99"/>
      <c r="K277" s="99"/>
    </row>
    <row r="278" spans="2:11" x14ac:dyDescent="0.3">
      <c r="B278" s="99"/>
      <c r="C278" s="99"/>
      <c r="D278" s="99"/>
      <c r="E278" s="99"/>
      <c r="F278" s="99"/>
      <c r="G278" s="99"/>
      <c r="H278" s="99"/>
      <c r="I278" s="99"/>
      <c r="J278" s="99"/>
      <c r="K278" s="99"/>
    </row>
    <row r="279" spans="2:11" x14ac:dyDescent="0.3">
      <c r="B279" s="99"/>
      <c r="C279" s="99"/>
      <c r="D279" s="99"/>
      <c r="E279" s="99"/>
      <c r="F279" s="99"/>
      <c r="G279" s="99"/>
      <c r="H279" s="99"/>
      <c r="I279" s="99"/>
      <c r="J279" s="99"/>
      <c r="K279" s="99"/>
    </row>
    <row r="280" spans="2:11" x14ac:dyDescent="0.3">
      <c r="B280" s="99"/>
      <c r="C280" s="99"/>
      <c r="D280" s="99"/>
      <c r="E280" s="99"/>
      <c r="F280" s="99"/>
      <c r="G280" s="99"/>
      <c r="H280" s="99"/>
      <c r="I280" s="99"/>
      <c r="J280" s="99"/>
      <c r="K280" s="99"/>
    </row>
    <row r="281" spans="2:11" x14ac:dyDescent="0.3">
      <c r="B281" s="99"/>
      <c r="C281" s="99"/>
      <c r="D281" s="99"/>
      <c r="E281" s="99"/>
      <c r="F281" s="99"/>
      <c r="G281" s="99"/>
      <c r="H281" s="99"/>
      <c r="I281" s="99"/>
      <c r="J281" s="99"/>
      <c r="K281" s="99"/>
    </row>
    <row r="282" spans="2:11" x14ac:dyDescent="0.3">
      <c r="B282" s="99"/>
      <c r="C282" s="99"/>
      <c r="D282" s="99"/>
      <c r="E282" s="99"/>
      <c r="F282" s="99"/>
      <c r="G282" s="99"/>
      <c r="H282" s="99"/>
      <c r="I282" s="99"/>
      <c r="J282" s="99"/>
      <c r="K282" s="99"/>
    </row>
    <row r="283" spans="2:11" x14ac:dyDescent="0.3">
      <c r="B283" s="99"/>
      <c r="C283" s="99"/>
      <c r="D283" s="99"/>
      <c r="E283" s="99"/>
      <c r="F283" s="99"/>
      <c r="G283" s="99"/>
      <c r="H283" s="99"/>
      <c r="I283" s="99"/>
      <c r="J283" s="99"/>
      <c r="K283" s="99"/>
    </row>
    <row r="284" spans="2:11" x14ac:dyDescent="0.3">
      <c r="B284" s="99"/>
      <c r="C284" s="99"/>
      <c r="D284" s="99"/>
      <c r="E284" s="99"/>
      <c r="F284" s="99"/>
      <c r="G284" s="99"/>
      <c r="H284" s="99"/>
      <c r="I284" s="99"/>
      <c r="J284" s="99"/>
      <c r="K284" s="99"/>
    </row>
    <row r="285" spans="2:11" x14ac:dyDescent="0.3">
      <c r="B285" s="99"/>
      <c r="C285" s="99"/>
      <c r="D285" s="99"/>
      <c r="E285" s="99"/>
      <c r="F285" s="99"/>
      <c r="G285" s="99"/>
      <c r="H285" s="99"/>
      <c r="I285" s="99"/>
      <c r="J285" s="99"/>
      <c r="K285" s="99"/>
    </row>
    <row r="286" spans="2:11" x14ac:dyDescent="0.3">
      <c r="B286" s="99"/>
      <c r="C286" s="99"/>
      <c r="D286" s="99"/>
      <c r="E286" s="99"/>
      <c r="F286" s="99"/>
      <c r="G286" s="99"/>
      <c r="H286" s="99"/>
      <c r="I286" s="99"/>
      <c r="J286" s="99"/>
      <c r="K286" s="99"/>
    </row>
    <row r="287" spans="2:11" x14ac:dyDescent="0.3">
      <c r="B287" s="99"/>
      <c r="C287" s="99"/>
      <c r="D287" s="99"/>
      <c r="E287" s="99"/>
      <c r="F287" s="99"/>
      <c r="G287" s="99"/>
      <c r="H287" s="99"/>
      <c r="I287" s="99"/>
      <c r="J287" s="99"/>
      <c r="K287" s="99"/>
    </row>
    <row r="288" spans="2:11" x14ac:dyDescent="0.3">
      <c r="B288" s="99"/>
      <c r="C288" s="99"/>
      <c r="D288" s="99"/>
      <c r="E288" s="99"/>
      <c r="F288" s="99"/>
      <c r="G288" s="99"/>
      <c r="H288" s="99"/>
      <c r="I288" s="99"/>
      <c r="J288" s="99"/>
      <c r="K288" s="99"/>
    </row>
    <row r="289" spans="2:11" x14ac:dyDescent="0.3">
      <c r="B289" s="99"/>
      <c r="C289" s="99"/>
      <c r="D289" s="99"/>
      <c r="E289" s="99"/>
      <c r="F289" s="99"/>
      <c r="G289" s="99"/>
      <c r="H289" s="99"/>
      <c r="I289" s="99"/>
      <c r="J289" s="99"/>
      <c r="K289" s="99"/>
    </row>
    <row r="290" spans="2:11" x14ac:dyDescent="0.3">
      <c r="B290" s="99"/>
      <c r="C290" s="99"/>
      <c r="D290" s="99"/>
      <c r="E290" s="99"/>
      <c r="F290" s="99"/>
      <c r="G290" s="99"/>
      <c r="H290" s="99"/>
      <c r="I290" s="99"/>
      <c r="J290" s="99"/>
      <c r="K290" s="99"/>
    </row>
    <row r="291" spans="2:11" x14ac:dyDescent="0.3">
      <c r="B291" s="99"/>
      <c r="C291" s="99"/>
      <c r="D291" s="99"/>
      <c r="E291" s="99"/>
      <c r="F291" s="99"/>
      <c r="G291" s="99"/>
      <c r="H291" s="99"/>
      <c r="I291" s="99"/>
      <c r="J291" s="99"/>
      <c r="K291" s="99"/>
    </row>
    <row r="292" spans="2:11" x14ac:dyDescent="0.3">
      <c r="B292" s="99"/>
      <c r="C292" s="99"/>
      <c r="D292" s="99"/>
      <c r="E292" s="99"/>
      <c r="F292" s="99"/>
      <c r="G292" s="99"/>
      <c r="H292" s="99"/>
      <c r="I292" s="99"/>
      <c r="J292" s="99"/>
      <c r="K292" s="99"/>
    </row>
    <row r="293" spans="2:11" x14ac:dyDescent="0.3">
      <c r="B293" s="99"/>
      <c r="C293" s="99"/>
      <c r="D293" s="99"/>
      <c r="E293" s="99"/>
      <c r="F293" s="99"/>
      <c r="G293" s="99"/>
      <c r="H293" s="99"/>
      <c r="I293" s="99"/>
      <c r="J293" s="99"/>
      <c r="K293" s="99"/>
    </row>
    <row r="294" spans="2:11" x14ac:dyDescent="0.3">
      <c r="B294" s="99"/>
      <c r="C294" s="99"/>
      <c r="D294" s="99"/>
      <c r="E294" s="99"/>
      <c r="F294" s="99"/>
      <c r="G294" s="99"/>
      <c r="H294" s="99"/>
      <c r="I294" s="99"/>
      <c r="J294" s="99"/>
      <c r="K294" s="99"/>
    </row>
    <row r="295" spans="2:11" x14ac:dyDescent="0.3">
      <c r="B295" s="99"/>
      <c r="C295" s="99"/>
      <c r="D295" s="99"/>
      <c r="E295" s="99"/>
      <c r="F295" s="99"/>
      <c r="G295" s="99"/>
      <c r="H295" s="99"/>
      <c r="I295" s="99"/>
      <c r="J295" s="99"/>
      <c r="K295" s="99"/>
    </row>
    <row r="296" spans="2:11" x14ac:dyDescent="0.3">
      <c r="B296" s="99"/>
      <c r="C296" s="99"/>
      <c r="D296" s="99"/>
      <c r="E296" s="99"/>
      <c r="F296" s="99"/>
      <c r="G296" s="99"/>
      <c r="H296" s="99"/>
      <c r="I296" s="99"/>
      <c r="J296" s="99"/>
      <c r="K296" s="99"/>
    </row>
    <row r="297" spans="2:11" x14ac:dyDescent="0.3">
      <c r="B297" s="99"/>
      <c r="C297" s="99"/>
      <c r="D297" s="99"/>
      <c r="E297" s="99"/>
      <c r="F297" s="99"/>
      <c r="G297" s="99"/>
      <c r="H297" s="99"/>
      <c r="I297" s="99"/>
      <c r="J297" s="99"/>
      <c r="K297" s="99"/>
    </row>
    <row r="298" spans="2:11" x14ac:dyDescent="0.3">
      <c r="B298" s="99"/>
      <c r="C298" s="99"/>
      <c r="D298" s="99"/>
      <c r="E298" s="99"/>
      <c r="F298" s="99"/>
      <c r="G298" s="99"/>
      <c r="H298" s="99"/>
      <c r="I298" s="99"/>
      <c r="J298" s="99"/>
      <c r="K298" s="99"/>
    </row>
    <row r="299" spans="2:11" x14ac:dyDescent="0.3">
      <c r="B299" s="99"/>
      <c r="C299" s="99"/>
      <c r="D299" s="99"/>
      <c r="E299" s="99"/>
      <c r="F299" s="99"/>
      <c r="G299" s="99"/>
      <c r="H299" s="99"/>
      <c r="I299" s="99"/>
      <c r="J299" s="99"/>
      <c r="K299" s="99"/>
    </row>
    <row r="300" spans="2:11" x14ac:dyDescent="0.3">
      <c r="B300" s="99"/>
      <c r="C300" s="99"/>
      <c r="D300" s="99"/>
      <c r="E300" s="99"/>
      <c r="F300" s="99"/>
      <c r="G300" s="99"/>
      <c r="H300" s="99"/>
      <c r="I300" s="99"/>
      <c r="J300" s="99"/>
      <c r="K300" s="99"/>
    </row>
    <row r="301" spans="2:11" x14ac:dyDescent="0.3">
      <c r="B301" s="99"/>
      <c r="C301" s="99"/>
      <c r="D301" s="99"/>
      <c r="E301" s="99"/>
      <c r="F301" s="99"/>
      <c r="G301" s="99"/>
      <c r="H301" s="99"/>
      <c r="I301" s="99"/>
      <c r="J301" s="99"/>
      <c r="K301" s="99"/>
    </row>
    <row r="302" spans="2:11" x14ac:dyDescent="0.3">
      <c r="B302" s="99"/>
      <c r="C302" s="99"/>
      <c r="D302" s="99"/>
      <c r="E302" s="99"/>
      <c r="F302" s="99"/>
      <c r="G302" s="99"/>
      <c r="H302" s="99"/>
      <c r="I302" s="99"/>
      <c r="J302" s="99"/>
      <c r="K302" s="99"/>
    </row>
    <row r="303" spans="2:11" x14ac:dyDescent="0.3">
      <c r="B303" s="99"/>
      <c r="C303" s="99"/>
      <c r="D303" s="99"/>
      <c r="E303" s="99"/>
      <c r="F303" s="99"/>
      <c r="G303" s="99"/>
      <c r="H303" s="99"/>
      <c r="I303" s="99"/>
      <c r="J303" s="99"/>
      <c r="K303" s="99"/>
    </row>
    <row r="304" spans="2:11" x14ac:dyDescent="0.3">
      <c r="B304" s="99"/>
      <c r="C304" s="99"/>
      <c r="D304" s="99"/>
      <c r="E304" s="99"/>
      <c r="F304" s="99"/>
      <c r="G304" s="99"/>
      <c r="H304" s="99"/>
      <c r="I304" s="99"/>
      <c r="J304" s="99"/>
      <c r="K304" s="99"/>
    </row>
    <row r="305" spans="2:11" x14ac:dyDescent="0.3">
      <c r="B305" s="99"/>
      <c r="C305" s="99"/>
      <c r="D305" s="99"/>
      <c r="E305" s="99"/>
      <c r="F305" s="99"/>
      <c r="G305" s="99"/>
      <c r="H305" s="99"/>
      <c r="I305" s="99"/>
      <c r="J305" s="99"/>
      <c r="K305" s="99"/>
    </row>
    <row r="306" spans="2:11" x14ac:dyDescent="0.3">
      <c r="B306" s="99"/>
      <c r="C306" s="99"/>
      <c r="D306" s="99"/>
      <c r="E306" s="99"/>
      <c r="F306" s="99"/>
      <c r="G306" s="99"/>
      <c r="H306" s="99"/>
      <c r="I306" s="99"/>
      <c r="J306" s="99"/>
      <c r="K306" s="99"/>
    </row>
    <row r="307" spans="2:11" x14ac:dyDescent="0.3">
      <c r="B307" s="99"/>
      <c r="C307" s="99"/>
      <c r="D307" s="99"/>
      <c r="E307" s="99"/>
      <c r="F307" s="99"/>
      <c r="G307" s="99"/>
      <c r="H307" s="99"/>
      <c r="I307" s="99"/>
      <c r="J307" s="99"/>
      <c r="K307" s="99"/>
    </row>
    <row r="308" spans="2:11" x14ac:dyDescent="0.3">
      <c r="B308" s="99"/>
      <c r="C308" s="99"/>
      <c r="D308" s="99"/>
      <c r="E308" s="99"/>
      <c r="F308" s="99"/>
      <c r="G308" s="99"/>
      <c r="H308" s="99"/>
      <c r="I308" s="99"/>
      <c r="J308" s="99"/>
      <c r="K308" s="99"/>
    </row>
    <row r="309" spans="2:11" x14ac:dyDescent="0.3">
      <c r="B309" s="99"/>
      <c r="C309" s="99"/>
      <c r="D309" s="99"/>
      <c r="E309" s="99"/>
      <c r="F309" s="99"/>
      <c r="G309" s="99"/>
      <c r="H309" s="99"/>
      <c r="I309" s="99"/>
      <c r="J309" s="99"/>
      <c r="K309" s="99"/>
    </row>
    <row r="310" spans="2:11" x14ac:dyDescent="0.3">
      <c r="B310" s="99"/>
      <c r="C310" s="99"/>
      <c r="D310" s="99"/>
      <c r="E310" s="99"/>
      <c r="F310" s="99"/>
      <c r="G310" s="99"/>
      <c r="H310" s="99"/>
      <c r="I310" s="99"/>
      <c r="J310" s="99"/>
      <c r="K310" s="99"/>
    </row>
    <row r="311" spans="2:11" x14ac:dyDescent="0.3">
      <c r="B311" s="99"/>
      <c r="C311" s="99"/>
      <c r="D311" s="99"/>
      <c r="E311" s="99"/>
      <c r="F311" s="99"/>
      <c r="G311" s="99"/>
      <c r="H311" s="99"/>
      <c r="I311" s="99"/>
      <c r="J311" s="99"/>
      <c r="K311" s="99"/>
    </row>
    <row r="312" spans="2:11" x14ac:dyDescent="0.3">
      <c r="B312" s="99"/>
      <c r="C312" s="99"/>
      <c r="D312" s="99"/>
      <c r="E312" s="99"/>
      <c r="F312" s="99"/>
      <c r="G312" s="99"/>
      <c r="H312" s="99"/>
      <c r="I312" s="99"/>
      <c r="J312" s="99"/>
      <c r="K312" s="99"/>
    </row>
    <row r="313" spans="2:11" x14ac:dyDescent="0.3">
      <c r="B313" s="99"/>
      <c r="C313" s="99"/>
      <c r="D313" s="99"/>
      <c r="E313" s="99"/>
      <c r="F313" s="99"/>
      <c r="G313" s="99"/>
      <c r="H313" s="99"/>
      <c r="I313" s="99"/>
      <c r="J313" s="99"/>
      <c r="K313" s="99"/>
    </row>
    <row r="314" spans="2:11" x14ac:dyDescent="0.3">
      <c r="B314" s="99"/>
      <c r="C314" s="99"/>
      <c r="D314" s="99"/>
      <c r="E314" s="99"/>
      <c r="F314" s="99"/>
      <c r="G314" s="99"/>
      <c r="H314" s="99"/>
      <c r="I314" s="99"/>
      <c r="J314" s="99"/>
      <c r="K314" s="99"/>
    </row>
    <row r="315" spans="2:11" x14ac:dyDescent="0.3">
      <c r="B315" s="99"/>
      <c r="C315" s="99"/>
      <c r="D315" s="99"/>
      <c r="E315" s="99"/>
      <c r="F315" s="99"/>
      <c r="G315" s="99"/>
      <c r="H315" s="99"/>
      <c r="I315" s="99"/>
      <c r="J315" s="99"/>
      <c r="K315" s="99"/>
    </row>
    <row r="316" spans="2:11" x14ac:dyDescent="0.3">
      <c r="B316" s="99"/>
      <c r="C316" s="99"/>
      <c r="D316" s="99"/>
      <c r="E316" s="99"/>
      <c r="F316" s="99"/>
      <c r="G316" s="99"/>
      <c r="H316" s="99"/>
      <c r="I316" s="99"/>
      <c r="J316" s="99"/>
      <c r="K316" s="99"/>
    </row>
    <row r="317" spans="2:11" x14ac:dyDescent="0.3">
      <c r="B317" s="99"/>
      <c r="C317" s="99"/>
      <c r="D317" s="99"/>
      <c r="E317" s="99"/>
      <c r="F317" s="99"/>
      <c r="G317" s="99"/>
      <c r="H317" s="99"/>
      <c r="I317" s="99"/>
      <c r="J317" s="99"/>
      <c r="K317" s="99"/>
    </row>
    <row r="318" spans="2:11" x14ac:dyDescent="0.3">
      <c r="B318" s="99"/>
      <c r="C318" s="99"/>
      <c r="D318" s="99"/>
      <c r="E318" s="99"/>
      <c r="F318" s="99"/>
      <c r="G318" s="99"/>
      <c r="H318" s="99"/>
      <c r="I318" s="99"/>
      <c r="J318" s="99"/>
      <c r="K318" s="99"/>
    </row>
    <row r="319" spans="2:11" x14ac:dyDescent="0.3">
      <c r="B319" s="99"/>
      <c r="C319" s="99"/>
      <c r="D319" s="99"/>
      <c r="E319" s="99"/>
      <c r="F319" s="99"/>
      <c r="G319" s="99"/>
      <c r="H319" s="99"/>
      <c r="I319" s="99"/>
      <c r="J319" s="99"/>
      <c r="K319" s="99"/>
    </row>
    <row r="320" spans="2:11" x14ac:dyDescent="0.3">
      <c r="B320" s="99"/>
      <c r="C320" s="99"/>
      <c r="D320" s="99"/>
      <c r="E320" s="99"/>
      <c r="F320" s="99"/>
      <c r="G320" s="99"/>
      <c r="H320" s="99"/>
      <c r="I320" s="99"/>
      <c r="J320" s="99"/>
      <c r="K320" s="99"/>
    </row>
    <row r="321" spans="2:11" x14ac:dyDescent="0.3">
      <c r="B321" s="99"/>
      <c r="C321" s="99"/>
      <c r="D321" s="99"/>
      <c r="E321" s="99"/>
      <c r="F321" s="99"/>
      <c r="G321" s="99"/>
      <c r="H321" s="99"/>
      <c r="I321" s="99"/>
      <c r="J321" s="99"/>
      <c r="K321" s="99"/>
    </row>
    <row r="322" spans="2:11" x14ac:dyDescent="0.3">
      <c r="B322" s="99"/>
      <c r="C322" s="99"/>
      <c r="D322" s="99"/>
      <c r="E322" s="99"/>
      <c r="F322" s="99"/>
      <c r="G322" s="99"/>
      <c r="H322" s="99"/>
      <c r="I322" s="99"/>
      <c r="J322" s="99"/>
      <c r="K322" s="99"/>
    </row>
    <row r="323" spans="2:11" x14ac:dyDescent="0.3">
      <c r="B323" s="99"/>
      <c r="C323" s="99"/>
      <c r="D323" s="99"/>
      <c r="E323" s="99"/>
      <c r="F323" s="99"/>
      <c r="G323" s="99"/>
      <c r="H323" s="99"/>
      <c r="I323" s="99"/>
      <c r="J323" s="99"/>
      <c r="K323" s="99"/>
    </row>
    <row r="324" spans="2:11" x14ac:dyDescent="0.3">
      <c r="B324" s="99"/>
      <c r="C324" s="99"/>
      <c r="D324" s="99"/>
      <c r="E324" s="99"/>
      <c r="F324" s="99"/>
      <c r="G324" s="99"/>
      <c r="H324" s="99"/>
      <c r="I324" s="99"/>
      <c r="J324" s="99"/>
      <c r="K324" s="99"/>
    </row>
    <row r="325" spans="2:11" x14ac:dyDescent="0.3">
      <c r="B325" s="99"/>
      <c r="C325" s="99"/>
      <c r="D325" s="99"/>
      <c r="E325" s="99"/>
      <c r="F325" s="99"/>
      <c r="G325" s="99"/>
      <c r="H325" s="99"/>
      <c r="I325" s="99"/>
      <c r="J325" s="99"/>
      <c r="K325" s="99"/>
    </row>
    <row r="326" spans="2:11" x14ac:dyDescent="0.3">
      <c r="B326" s="99"/>
      <c r="C326" s="99"/>
      <c r="D326" s="99"/>
      <c r="E326" s="99"/>
      <c r="F326" s="99"/>
      <c r="G326" s="99"/>
      <c r="H326" s="99"/>
      <c r="I326" s="99"/>
      <c r="J326" s="99"/>
      <c r="K326" s="99"/>
    </row>
    <row r="327" spans="2:11" x14ac:dyDescent="0.3">
      <c r="B327" s="99"/>
      <c r="C327" s="99"/>
      <c r="D327" s="99"/>
      <c r="E327" s="99"/>
      <c r="F327" s="99"/>
      <c r="G327" s="99"/>
      <c r="H327" s="99"/>
      <c r="I327" s="99"/>
      <c r="J327" s="99"/>
      <c r="K327" s="99"/>
    </row>
    <row r="328" spans="2:11" x14ac:dyDescent="0.3">
      <c r="B328" s="99"/>
      <c r="C328" s="99"/>
      <c r="D328" s="99"/>
      <c r="E328" s="99"/>
      <c r="F328" s="99"/>
      <c r="G328" s="99"/>
      <c r="H328" s="99"/>
      <c r="I328" s="99"/>
      <c r="J328" s="99"/>
      <c r="K328" s="99"/>
    </row>
    <row r="329" spans="2:11" x14ac:dyDescent="0.3">
      <c r="B329" s="99"/>
      <c r="C329" s="99"/>
      <c r="D329" s="99"/>
      <c r="E329" s="99"/>
      <c r="F329" s="99"/>
      <c r="G329" s="99"/>
      <c r="H329" s="99"/>
      <c r="I329" s="99"/>
      <c r="J329" s="99"/>
      <c r="K329" s="99"/>
    </row>
    <row r="330" spans="2:11" x14ac:dyDescent="0.3">
      <c r="B330" s="99"/>
      <c r="C330" s="99"/>
      <c r="D330" s="99"/>
      <c r="E330" s="99"/>
      <c r="F330" s="99"/>
      <c r="G330" s="99"/>
      <c r="H330" s="99"/>
      <c r="I330" s="99"/>
      <c r="J330" s="99"/>
      <c r="K330" s="99"/>
    </row>
    <row r="331" spans="2:11" x14ac:dyDescent="0.3">
      <c r="B331" s="99"/>
      <c r="C331" s="99"/>
      <c r="D331" s="99"/>
      <c r="E331" s="99"/>
      <c r="F331" s="99"/>
      <c r="G331" s="99"/>
      <c r="H331" s="99"/>
      <c r="I331" s="99"/>
      <c r="J331" s="99"/>
      <c r="K331" s="99"/>
    </row>
    <row r="332" spans="2:11" x14ac:dyDescent="0.3">
      <c r="B332" s="99"/>
      <c r="C332" s="99"/>
      <c r="D332" s="99"/>
      <c r="E332" s="99"/>
      <c r="F332" s="99"/>
      <c r="G332" s="99"/>
      <c r="H332" s="99"/>
      <c r="I332" s="99"/>
      <c r="J332" s="99"/>
      <c r="K332" s="99"/>
    </row>
    <row r="333" spans="2:11" x14ac:dyDescent="0.3">
      <c r="B333" s="99"/>
      <c r="C333" s="99"/>
      <c r="D333" s="99"/>
      <c r="E333" s="99"/>
      <c r="F333" s="99"/>
      <c r="G333" s="99"/>
      <c r="H333" s="99"/>
      <c r="I333" s="99"/>
      <c r="J333" s="99"/>
      <c r="K333" s="99"/>
    </row>
    <row r="334" spans="2:11" x14ac:dyDescent="0.3">
      <c r="B334" s="99"/>
      <c r="C334" s="99"/>
      <c r="D334" s="99"/>
      <c r="E334" s="99"/>
      <c r="F334" s="99"/>
      <c r="G334" s="99"/>
      <c r="H334" s="99"/>
      <c r="I334" s="99"/>
      <c r="J334" s="99"/>
      <c r="K334" s="99"/>
    </row>
    <row r="335" spans="2:11" x14ac:dyDescent="0.3">
      <c r="B335" s="99"/>
      <c r="C335" s="99"/>
      <c r="D335" s="99"/>
      <c r="E335" s="99"/>
      <c r="F335" s="99"/>
      <c r="G335" s="99"/>
      <c r="H335" s="99"/>
      <c r="I335" s="99"/>
      <c r="J335" s="99"/>
      <c r="K335" s="99"/>
    </row>
    <row r="336" spans="2:11" x14ac:dyDescent="0.3">
      <c r="B336" s="99"/>
      <c r="C336" s="99"/>
      <c r="D336" s="99"/>
      <c r="E336" s="99"/>
      <c r="F336" s="99"/>
      <c r="G336" s="99"/>
      <c r="H336" s="99"/>
      <c r="I336" s="99"/>
      <c r="J336" s="99"/>
      <c r="K336" s="99"/>
    </row>
    <row r="337" spans="2:11" x14ac:dyDescent="0.3">
      <c r="B337" s="99"/>
      <c r="C337" s="99"/>
      <c r="D337" s="99"/>
      <c r="E337" s="99"/>
      <c r="F337" s="99"/>
      <c r="G337" s="99"/>
      <c r="H337" s="99"/>
      <c r="I337" s="99"/>
      <c r="J337" s="99"/>
      <c r="K337" s="99"/>
    </row>
    <row r="338" spans="2:11" x14ac:dyDescent="0.3">
      <c r="B338" s="99"/>
      <c r="C338" s="99"/>
      <c r="D338" s="99"/>
      <c r="E338" s="99"/>
      <c r="F338" s="99"/>
      <c r="G338" s="99"/>
      <c r="H338" s="99"/>
      <c r="I338" s="99"/>
      <c r="J338" s="99"/>
      <c r="K338" s="99"/>
    </row>
    <row r="339" spans="2:11" x14ac:dyDescent="0.3">
      <c r="B339" s="99"/>
      <c r="C339" s="99"/>
      <c r="D339" s="99"/>
      <c r="E339" s="99"/>
      <c r="F339" s="99"/>
      <c r="G339" s="99"/>
      <c r="H339" s="99"/>
      <c r="I339" s="99"/>
      <c r="J339" s="99"/>
      <c r="K339" s="99"/>
    </row>
    <row r="340" spans="2:11" x14ac:dyDescent="0.3">
      <c r="B340" s="99"/>
      <c r="C340" s="99"/>
      <c r="D340" s="99"/>
      <c r="E340" s="99"/>
      <c r="F340" s="99"/>
      <c r="G340" s="99"/>
      <c r="H340" s="99"/>
      <c r="I340" s="99"/>
      <c r="J340" s="99"/>
      <c r="K340" s="99"/>
    </row>
    <row r="341" spans="2:11" x14ac:dyDescent="0.3">
      <c r="B341" s="99"/>
      <c r="C341" s="99"/>
      <c r="D341" s="99"/>
      <c r="E341" s="99"/>
      <c r="F341" s="99"/>
      <c r="G341" s="99"/>
      <c r="H341" s="99"/>
      <c r="I341" s="99"/>
      <c r="J341" s="99"/>
      <c r="K341" s="99"/>
    </row>
    <row r="342" spans="2:11" x14ac:dyDescent="0.3">
      <c r="B342" s="99"/>
      <c r="C342" s="99"/>
      <c r="D342" s="99"/>
      <c r="E342" s="99"/>
      <c r="F342" s="99"/>
      <c r="G342" s="99"/>
      <c r="H342" s="99"/>
      <c r="I342" s="99"/>
      <c r="J342" s="99"/>
      <c r="K342" s="99"/>
    </row>
    <row r="343" spans="2:11" x14ac:dyDescent="0.3">
      <c r="B343" s="99"/>
      <c r="C343" s="99"/>
      <c r="D343" s="99"/>
      <c r="E343" s="99"/>
      <c r="F343" s="99"/>
      <c r="G343" s="99"/>
      <c r="H343" s="99"/>
      <c r="I343" s="99"/>
      <c r="J343" s="99"/>
      <c r="K343" s="99"/>
    </row>
    <row r="344" spans="2:11" x14ac:dyDescent="0.3">
      <c r="B344" s="99"/>
      <c r="C344" s="99"/>
      <c r="D344" s="99"/>
      <c r="E344" s="99"/>
      <c r="F344" s="99"/>
      <c r="G344" s="99"/>
      <c r="H344" s="99"/>
      <c r="I344" s="99"/>
      <c r="J344" s="99"/>
      <c r="K344" s="99"/>
    </row>
    <row r="345" spans="2:11" x14ac:dyDescent="0.3">
      <c r="B345" s="99"/>
      <c r="C345" s="99"/>
      <c r="D345" s="99"/>
      <c r="E345" s="99"/>
      <c r="F345" s="99"/>
      <c r="G345" s="99"/>
      <c r="H345" s="99"/>
      <c r="I345" s="99"/>
      <c r="J345" s="99"/>
      <c r="K345" s="99"/>
    </row>
    <row r="346" spans="2:11" x14ac:dyDescent="0.3">
      <c r="B346" s="99"/>
      <c r="C346" s="99"/>
      <c r="D346" s="99"/>
      <c r="E346" s="99"/>
      <c r="F346" s="99"/>
      <c r="G346" s="99"/>
      <c r="H346" s="99"/>
      <c r="I346" s="99"/>
      <c r="J346" s="99"/>
      <c r="K346" s="99"/>
    </row>
    <row r="347" spans="2:11" x14ac:dyDescent="0.3">
      <c r="B347" s="99"/>
      <c r="C347" s="99"/>
      <c r="D347" s="99"/>
      <c r="E347" s="99"/>
      <c r="F347" s="99"/>
      <c r="G347" s="99"/>
      <c r="H347" s="99"/>
      <c r="I347" s="99"/>
      <c r="J347" s="99"/>
      <c r="K347" s="99"/>
    </row>
    <row r="348" spans="2:11" x14ac:dyDescent="0.3">
      <c r="B348" s="99"/>
      <c r="C348" s="99"/>
      <c r="D348" s="99"/>
      <c r="E348" s="99"/>
      <c r="F348" s="99"/>
      <c r="G348" s="99"/>
      <c r="H348" s="99"/>
      <c r="I348" s="99"/>
      <c r="J348" s="99"/>
      <c r="K348" s="99"/>
    </row>
    <row r="349" spans="2:11" x14ac:dyDescent="0.3">
      <c r="B349" s="99"/>
      <c r="C349" s="99"/>
      <c r="D349" s="99"/>
      <c r="E349" s="99"/>
      <c r="F349" s="99"/>
      <c r="G349" s="99"/>
      <c r="H349" s="99"/>
      <c r="I349" s="99"/>
      <c r="J349" s="99"/>
      <c r="K349" s="99"/>
    </row>
    <row r="350" spans="2:11" x14ac:dyDescent="0.3">
      <c r="B350" s="99"/>
      <c r="C350" s="99"/>
      <c r="D350" s="99"/>
      <c r="E350" s="99"/>
      <c r="F350" s="99"/>
      <c r="G350" s="99"/>
      <c r="H350" s="99"/>
      <c r="I350" s="99"/>
      <c r="J350" s="99"/>
      <c r="K350" s="99"/>
    </row>
    <row r="351" spans="2:11" x14ac:dyDescent="0.3">
      <c r="B351" s="99"/>
      <c r="C351" s="99"/>
      <c r="D351" s="99"/>
      <c r="E351" s="99"/>
      <c r="F351" s="99"/>
      <c r="G351" s="99"/>
      <c r="H351" s="99"/>
      <c r="I351" s="99"/>
      <c r="J351" s="99"/>
      <c r="K351" s="99"/>
    </row>
    <row r="352" spans="2:11" x14ac:dyDescent="0.3">
      <c r="B352" s="99"/>
      <c r="C352" s="99"/>
      <c r="D352" s="99"/>
      <c r="E352" s="99"/>
      <c r="F352" s="99"/>
      <c r="G352" s="99"/>
      <c r="H352" s="99"/>
      <c r="I352" s="99"/>
      <c r="J352" s="99"/>
      <c r="K352" s="99"/>
    </row>
    <row r="353" spans="2:11" x14ac:dyDescent="0.3">
      <c r="B353" s="99"/>
      <c r="C353" s="99"/>
      <c r="D353" s="99"/>
      <c r="E353" s="99"/>
      <c r="F353" s="99"/>
      <c r="G353" s="99"/>
      <c r="H353" s="99"/>
      <c r="I353" s="99"/>
      <c r="J353" s="99"/>
      <c r="K353" s="99"/>
    </row>
    <row r="354" spans="2:11" x14ac:dyDescent="0.3">
      <c r="B354" s="99"/>
      <c r="C354" s="99"/>
      <c r="D354" s="99"/>
      <c r="E354" s="99"/>
      <c r="F354" s="99"/>
      <c r="G354" s="99"/>
      <c r="H354" s="99"/>
      <c r="I354" s="99"/>
      <c r="J354" s="99"/>
      <c r="K354" s="99"/>
    </row>
    <row r="355" spans="2:11" x14ac:dyDescent="0.3">
      <c r="B355" s="99"/>
      <c r="C355" s="99"/>
      <c r="D355" s="99"/>
      <c r="E355" s="99"/>
      <c r="F355" s="99"/>
      <c r="G355" s="99"/>
      <c r="H355" s="99"/>
      <c r="I355" s="99"/>
      <c r="J355" s="99"/>
      <c r="K355" s="99"/>
    </row>
    <row r="356" spans="2:11" x14ac:dyDescent="0.3">
      <c r="B356" s="99"/>
      <c r="C356" s="99"/>
      <c r="D356" s="99"/>
      <c r="E356" s="99"/>
      <c r="F356" s="99"/>
      <c r="G356" s="99"/>
      <c r="H356" s="99"/>
      <c r="I356" s="99"/>
      <c r="J356" s="99"/>
      <c r="K356" s="99"/>
    </row>
    <row r="357" spans="2:11" x14ac:dyDescent="0.3">
      <c r="B357" s="99"/>
      <c r="C357" s="99"/>
      <c r="D357" s="99"/>
      <c r="E357" s="99"/>
      <c r="F357" s="99"/>
      <c r="G357" s="99"/>
      <c r="H357" s="99"/>
      <c r="I357" s="99"/>
      <c r="J357" s="99"/>
      <c r="K357" s="99"/>
    </row>
    <row r="358" spans="2:11" x14ac:dyDescent="0.3">
      <c r="B358" s="99"/>
      <c r="C358" s="99"/>
      <c r="D358" s="99"/>
      <c r="E358" s="99"/>
      <c r="F358" s="99"/>
      <c r="G358" s="99"/>
      <c r="H358" s="99"/>
      <c r="I358" s="99"/>
      <c r="J358" s="99"/>
      <c r="K358" s="99"/>
    </row>
    <row r="359" spans="2:11" x14ac:dyDescent="0.3">
      <c r="B359" s="99"/>
      <c r="C359" s="99"/>
      <c r="D359" s="99"/>
      <c r="E359" s="99"/>
      <c r="F359" s="99"/>
      <c r="G359" s="99"/>
      <c r="H359" s="99"/>
      <c r="I359" s="99"/>
      <c r="J359" s="99"/>
      <c r="K359" s="99"/>
    </row>
    <row r="360" spans="2:11" x14ac:dyDescent="0.3">
      <c r="B360" s="99"/>
      <c r="C360" s="99"/>
      <c r="D360" s="99"/>
      <c r="E360" s="99"/>
      <c r="F360" s="99"/>
      <c r="G360" s="99"/>
      <c r="H360" s="99"/>
      <c r="I360" s="99"/>
      <c r="J360" s="99"/>
      <c r="K360" s="99"/>
    </row>
    <row r="361" spans="2:11" x14ac:dyDescent="0.3">
      <c r="B361" s="99"/>
      <c r="C361" s="99"/>
      <c r="D361" s="99"/>
      <c r="E361" s="99"/>
      <c r="F361" s="99"/>
      <c r="G361" s="99"/>
      <c r="H361" s="99"/>
      <c r="I361" s="99"/>
      <c r="J361" s="99"/>
      <c r="K361" s="99"/>
    </row>
    <row r="362" spans="2:11" x14ac:dyDescent="0.3">
      <c r="B362" s="99"/>
      <c r="C362" s="99"/>
      <c r="D362" s="99"/>
      <c r="E362" s="99"/>
      <c r="F362" s="99"/>
      <c r="G362" s="99"/>
      <c r="H362" s="99"/>
      <c r="I362" s="99"/>
      <c r="J362" s="99"/>
      <c r="K362" s="99"/>
    </row>
    <row r="363" spans="2:11" x14ac:dyDescent="0.3">
      <c r="B363" s="99"/>
      <c r="C363" s="99"/>
      <c r="D363" s="99"/>
      <c r="E363" s="99"/>
      <c r="F363" s="99"/>
      <c r="G363" s="99"/>
      <c r="H363" s="99"/>
      <c r="I363" s="99"/>
      <c r="J363" s="99"/>
      <c r="K363" s="99"/>
    </row>
    <row r="364" spans="2:11" x14ac:dyDescent="0.3">
      <c r="B364" s="99"/>
      <c r="C364" s="99"/>
      <c r="D364" s="99"/>
      <c r="E364" s="99"/>
      <c r="F364" s="99"/>
      <c r="G364" s="99"/>
      <c r="H364" s="99"/>
      <c r="I364" s="99"/>
      <c r="J364" s="99"/>
      <c r="K364" s="99"/>
    </row>
    <row r="365" spans="2:11" x14ac:dyDescent="0.3">
      <c r="B365" s="99"/>
      <c r="C365" s="99"/>
      <c r="D365" s="99"/>
      <c r="E365" s="99"/>
      <c r="F365" s="99"/>
      <c r="G365" s="99"/>
      <c r="H365" s="99"/>
      <c r="I365" s="99"/>
      <c r="J365" s="99"/>
      <c r="K365" s="99"/>
    </row>
    <row r="366" spans="2:11" x14ac:dyDescent="0.3">
      <c r="B366" s="99"/>
      <c r="C366" s="99"/>
      <c r="D366" s="99"/>
      <c r="E366" s="99"/>
      <c r="F366" s="99"/>
      <c r="G366" s="99"/>
      <c r="H366" s="99"/>
      <c r="I366" s="99"/>
      <c r="J366" s="99"/>
      <c r="K366" s="99"/>
    </row>
    <row r="367" spans="2:11" x14ac:dyDescent="0.3">
      <c r="B367" s="99"/>
      <c r="C367" s="99"/>
      <c r="D367" s="99"/>
      <c r="E367" s="99"/>
      <c r="F367" s="99"/>
      <c r="G367" s="99"/>
      <c r="H367" s="99"/>
      <c r="I367" s="99"/>
      <c r="J367" s="99"/>
      <c r="K367" s="99"/>
    </row>
    <row r="368" spans="2:11" x14ac:dyDescent="0.3">
      <c r="B368" s="99"/>
      <c r="C368" s="99"/>
      <c r="D368" s="99"/>
      <c r="E368" s="99"/>
      <c r="F368" s="99"/>
      <c r="G368" s="99"/>
      <c r="H368" s="99"/>
      <c r="I368" s="99"/>
      <c r="J368" s="99"/>
      <c r="K368" s="99"/>
    </row>
    <row r="369" spans="2:11" x14ac:dyDescent="0.3">
      <c r="B369" s="99"/>
      <c r="C369" s="99"/>
      <c r="D369" s="99"/>
      <c r="E369" s="99"/>
      <c r="F369" s="99"/>
      <c r="G369" s="99"/>
      <c r="H369" s="99"/>
      <c r="I369" s="99"/>
      <c r="J369" s="99"/>
      <c r="K369" s="99"/>
    </row>
    <row r="370" spans="2:11" x14ac:dyDescent="0.3">
      <c r="B370" s="99"/>
      <c r="C370" s="99"/>
      <c r="D370" s="99"/>
      <c r="E370" s="99"/>
      <c r="F370" s="99"/>
      <c r="G370" s="99"/>
      <c r="H370" s="99"/>
      <c r="I370" s="99"/>
      <c r="J370" s="99"/>
      <c r="K370" s="99"/>
    </row>
    <row r="371" spans="2:11" x14ac:dyDescent="0.3">
      <c r="B371" s="99"/>
      <c r="C371" s="99"/>
      <c r="D371" s="99"/>
      <c r="E371" s="99"/>
      <c r="F371" s="99"/>
      <c r="G371" s="99"/>
      <c r="H371" s="99"/>
      <c r="I371" s="99"/>
      <c r="J371" s="99"/>
      <c r="K371" s="99"/>
    </row>
    <row r="372" spans="2:11" x14ac:dyDescent="0.3">
      <c r="B372" s="99"/>
      <c r="C372" s="99"/>
      <c r="D372" s="99"/>
      <c r="E372" s="99"/>
      <c r="F372" s="99"/>
      <c r="G372" s="99"/>
      <c r="H372" s="99"/>
      <c r="I372" s="99"/>
      <c r="J372" s="99"/>
      <c r="K372" s="99"/>
    </row>
    <row r="373" spans="2:11" x14ac:dyDescent="0.3">
      <c r="B373" s="99"/>
      <c r="C373" s="99"/>
      <c r="D373" s="99"/>
      <c r="E373" s="99"/>
      <c r="F373" s="99"/>
      <c r="G373" s="99"/>
      <c r="H373" s="99"/>
      <c r="I373" s="99"/>
      <c r="J373" s="99"/>
      <c r="K373" s="99"/>
    </row>
    <row r="374" spans="2:11" x14ac:dyDescent="0.3">
      <c r="B374" s="99"/>
      <c r="C374" s="99"/>
      <c r="D374" s="99"/>
      <c r="E374" s="99"/>
      <c r="F374" s="99"/>
      <c r="G374" s="99"/>
      <c r="H374" s="99"/>
      <c r="I374" s="99"/>
      <c r="J374" s="99"/>
      <c r="K374" s="99"/>
    </row>
    <row r="375" spans="2:11" x14ac:dyDescent="0.3">
      <c r="B375" s="99"/>
      <c r="C375" s="99"/>
      <c r="D375" s="99"/>
      <c r="E375" s="99"/>
      <c r="F375" s="99"/>
      <c r="G375" s="99"/>
      <c r="H375" s="99"/>
      <c r="I375" s="99"/>
      <c r="J375" s="99"/>
      <c r="K375" s="99"/>
    </row>
    <row r="376" spans="2:11" x14ac:dyDescent="0.3">
      <c r="B376" s="99"/>
      <c r="C376" s="99"/>
      <c r="D376" s="99"/>
      <c r="E376" s="99"/>
      <c r="F376" s="99"/>
      <c r="G376" s="99"/>
      <c r="H376" s="99"/>
      <c r="I376" s="99"/>
      <c r="J376" s="99"/>
      <c r="K376" s="99"/>
    </row>
    <row r="377" spans="2:11" x14ac:dyDescent="0.3">
      <c r="B377" s="99"/>
      <c r="C377" s="99"/>
      <c r="D377" s="99"/>
      <c r="E377" s="99"/>
      <c r="F377" s="99"/>
      <c r="G377" s="99"/>
      <c r="H377" s="99"/>
      <c r="I377" s="99"/>
      <c r="J377" s="99"/>
      <c r="K377" s="99"/>
    </row>
    <row r="378" spans="2:11" x14ac:dyDescent="0.3">
      <c r="B378" s="99"/>
      <c r="C378" s="99"/>
      <c r="D378" s="99"/>
      <c r="E378" s="99"/>
      <c r="F378" s="99"/>
      <c r="G378" s="99"/>
      <c r="H378" s="99"/>
      <c r="I378" s="99"/>
      <c r="J378" s="99"/>
      <c r="K378" s="99"/>
    </row>
    <row r="379" spans="2:11" x14ac:dyDescent="0.3">
      <c r="B379" s="99"/>
      <c r="C379" s="99"/>
      <c r="D379" s="99"/>
      <c r="E379" s="99"/>
      <c r="F379" s="99"/>
      <c r="G379" s="99"/>
      <c r="H379" s="99"/>
      <c r="I379" s="99"/>
      <c r="J379" s="99"/>
      <c r="K379" s="99"/>
    </row>
    <row r="380" spans="2:11" x14ac:dyDescent="0.3">
      <c r="B380" s="99"/>
      <c r="C380" s="99"/>
      <c r="D380" s="99"/>
      <c r="E380" s="99"/>
      <c r="F380" s="99"/>
      <c r="G380" s="99"/>
      <c r="H380" s="99"/>
      <c r="I380" s="99"/>
      <c r="J380" s="99"/>
      <c r="K380" s="99"/>
    </row>
    <row r="381" spans="2:11" x14ac:dyDescent="0.3">
      <c r="B381" s="99"/>
      <c r="C381" s="99"/>
      <c r="D381" s="99"/>
      <c r="E381" s="99"/>
      <c r="F381" s="99"/>
      <c r="G381" s="99"/>
      <c r="H381" s="99"/>
      <c r="I381" s="99"/>
      <c r="J381" s="99"/>
      <c r="K381" s="99"/>
    </row>
    <row r="382" spans="2:11" x14ac:dyDescent="0.3">
      <c r="B382" s="99"/>
      <c r="C382" s="99"/>
      <c r="D382" s="99"/>
      <c r="E382" s="99"/>
      <c r="F382" s="99"/>
      <c r="G382" s="99"/>
      <c r="H382" s="99"/>
      <c r="I382" s="99"/>
      <c r="J382" s="99"/>
      <c r="K382" s="99"/>
    </row>
    <row r="383" spans="2:11" x14ac:dyDescent="0.3">
      <c r="B383" s="99"/>
      <c r="C383" s="99"/>
      <c r="D383" s="99"/>
      <c r="E383" s="99"/>
      <c r="F383" s="99"/>
      <c r="G383" s="99"/>
      <c r="H383" s="99"/>
      <c r="I383" s="99"/>
      <c r="J383" s="99"/>
      <c r="K383" s="99"/>
    </row>
    <row r="384" spans="2:11" x14ac:dyDescent="0.3">
      <c r="B384" s="99"/>
      <c r="C384" s="99"/>
      <c r="D384" s="99"/>
      <c r="E384" s="99"/>
      <c r="F384" s="99"/>
      <c r="G384" s="99"/>
      <c r="H384" s="99"/>
      <c r="I384" s="99"/>
      <c r="J384" s="99"/>
      <c r="K384" s="99"/>
    </row>
    <row r="385" spans="2:11" x14ac:dyDescent="0.3">
      <c r="B385" s="99"/>
      <c r="C385" s="99"/>
      <c r="D385" s="99"/>
      <c r="E385" s="99"/>
      <c r="F385" s="99"/>
      <c r="G385" s="99"/>
      <c r="H385" s="99"/>
      <c r="I385" s="99"/>
      <c r="J385" s="99"/>
      <c r="K385" s="99"/>
    </row>
    <row r="386" spans="2:11" x14ac:dyDescent="0.3">
      <c r="B386" s="99"/>
      <c r="C386" s="99"/>
      <c r="D386" s="99"/>
      <c r="E386" s="99"/>
      <c r="F386" s="99"/>
      <c r="G386" s="99"/>
      <c r="H386" s="99"/>
      <c r="I386" s="99"/>
      <c r="J386" s="99"/>
      <c r="K386" s="99"/>
    </row>
    <row r="387" spans="2:11" x14ac:dyDescent="0.3">
      <c r="B387" s="99"/>
      <c r="C387" s="99"/>
      <c r="D387" s="99"/>
      <c r="E387" s="99"/>
      <c r="F387" s="99"/>
      <c r="G387" s="99"/>
      <c r="H387" s="99"/>
      <c r="I387" s="99"/>
      <c r="J387" s="99"/>
      <c r="K387" s="99"/>
    </row>
    <row r="388" spans="2:11" x14ac:dyDescent="0.3">
      <c r="B388" s="99"/>
      <c r="C388" s="99"/>
      <c r="D388" s="99"/>
      <c r="E388" s="99"/>
      <c r="F388" s="99"/>
      <c r="G388" s="99"/>
      <c r="H388" s="99"/>
      <c r="I388" s="99"/>
      <c r="J388" s="99"/>
      <c r="K388" s="99"/>
    </row>
    <row r="389" spans="2:11" x14ac:dyDescent="0.3">
      <c r="B389" s="99"/>
      <c r="C389" s="99"/>
      <c r="D389" s="99"/>
      <c r="E389" s="99"/>
      <c r="F389" s="99"/>
      <c r="G389" s="99"/>
      <c r="H389" s="99"/>
      <c r="I389" s="99"/>
      <c r="J389" s="99"/>
      <c r="K389" s="99"/>
    </row>
    <row r="390" spans="2:11" x14ac:dyDescent="0.3">
      <c r="B390" s="99"/>
      <c r="C390" s="99"/>
      <c r="D390" s="99"/>
      <c r="E390" s="99"/>
      <c r="F390" s="99"/>
      <c r="G390" s="99"/>
      <c r="H390" s="99"/>
      <c r="I390" s="99"/>
      <c r="J390" s="99"/>
      <c r="K390" s="99"/>
    </row>
    <row r="391" spans="2:11" x14ac:dyDescent="0.3">
      <c r="B391" s="99"/>
      <c r="C391" s="99"/>
      <c r="D391" s="99"/>
      <c r="E391" s="99"/>
      <c r="F391" s="99"/>
      <c r="G391" s="99"/>
      <c r="H391" s="99"/>
      <c r="I391" s="99"/>
      <c r="J391" s="99"/>
      <c r="K391" s="99"/>
    </row>
    <row r="392" spans="2:11" x14ac:dyDescent="0.3">
      <c r="B392" s="99"/>
      <c r="C392" s="99"/>
      <c r="D392" s="99"/>
      <c r="E392" s="99"/>
      <c r="F392" s="99"/>
      <c r="G392" s="99"/>
      <c r="H392" s="99"/>
      <c r="I392" s="99"/>
      <c r="J392" s="99"/>
      <c r="K392" s="99"/>
    </row>
    <row r="393" spans="2:11" x14ac:dyDescent="0.3">
      <c r="B393" s="99"/>
      <c r="C393" s="99"/>
      <c r="D393" s="99"/>
      <c r="E393" s="99"/>
      <c r="F393" s="99"/>
      <c r="G393" s="99"/>
      <c r="H393" s="99"/>
      <c r="I393" s="99"/>
      <c r="J393" s="99"/>
      <c r="K393" s="99"/>
    </row>
    <row r="394" spans="2:11" x14ac:dyDescent="0.3">
      <c r="B394" s="99"/>
      <c r="C394" s="99"/>
      <c r="D394" s="99"/>
      <c r="E394" s="99"/>
      <c r="F394" s="99"/>
      <c r="G394" s="99"/>
      <c r="H394" s="99"/>
      <c r="I394" s="99"/>
      <c r="J394" s="99"/>
      <c r="K394" s="99"/>
    </row>
    <row r="395" spans="2:11" x14ac:dyDescent="0.3">
      <c r="B395" s="99"/>
      <c r="C395" s="99"/>
      <c r="D395" s="99"/>
      <c r="E395" s="99"/>
      <c r="F395" s="99"/>
      <c r="G395" s="99"/>
      <c r="H395" s="99"/>
      <c r="I395" s="99"/>
      <c r="J395" s="99"/>
      <c r="K395" s="99"/>
    </row>
    <row r="396" spans="2:11" x14ac:dyDescent="0.3">
      <c r="B396" s="99"/>
      <c r="C396" s="99"/>
      <c r="D396" s="99"/>
      <c r="E396" s="99"/>
      <c r="F396" s="99"/>
      <c r="G396" s="99"/>
      <c r="H396" s="99"/>
      <c r="I396" s="99"/>
      <c r="J396" s="99"/>
      <c r="K396" s="99"/>
    </row>
    <row r="397" spans="2:11" x14ac:dyDescent="0.3">
      <c r="B397" s="99"/>
      <c r="C397" s="99"/>
      <c r="D397" s="99"/>
      <c r="E397" s="99"/>
      <c r="F397" s="99"/>
      <c r="G397" s="99"/>
      <c r="H397" s="99"/>
      <c r="I397" s="99"/>
      <c r="J397" s="99"/>
      <c r="K397" s="99"/>
    </row>
    <row r="398" spans="2:11" x14ac:dyDescent="0.3">
      <c r="B398" s="99"/>
      <c r="C398" s="99"/>
      <c r="D398" s="99"/>
      <c r="E398" s="99"/>
      <c r="F398" s="99"/>
      <c r="G398" s="99"/>
      <c r="H398" s="99"/>
      <c r="I398" s="99"/>
      <c r="J398" s="99"/>
      <c r="K398" s="99"/>
    </row>
    <row r="399" spans="2:11" x14ac:dyDescent="0.3">
      <c r="B399" s="99"/>
      <c r="C399" s="99"/>
      <c r="D399" s="99"/>
      <c r="E399" s="99"/>
      <c r="F399" s="99"/>
      <c r="G399" s="99"/>
      <c r="H399" s="99"/>
      <c r="I399" s="99"/>
      <c r="J399" s="99"/>
      <c r="K399" s="99"/>
    </row>
    <row r="400" spans="2:11" x14ac:dyDescent="0.3">
      <c r="B400" s="99"/>
      <c r="C400" s="99"/>
      <c r="D400" s="99"/>
      <c r="E400" s="99"/>
      <c r="F400" s="99"/>
      <c r="G400" s="99"/>
      <c r="H400" s="99"/>
      <c r="I400" s="99"/>
      <c r="J400" s="99"/>
      <c r="K400" s="99"/>
    </row>
    <row r="401" spans="2:11" x14ac:dyDescent="0.3">
      <c r="B401" s="99"/>
      <c r="C401" s="99"/>
      <c r="D401" s="99"/>
      <c r="E401" s="99"/>
      <c r="F401" s="99"/>
      <c r="G401" s="99"/>
      <c r="H401" s="99"/>
      <c r="I401" s="99"/>
      <c r="J401" s="99"/>
      <c r="K401" s="99"/>
    </row>
    <row r="402" spans="2:11" x14ac:dyDescent="0.3">
      <c r="B402" s="99"/>
      <c r="C402" s="99"/>
      <c r="D402" s="99"/>
      <c r="E402" s="99"/>
      <c r="F402" s="99"/>
      <c r="G402" s="99"/>
      <c r="H402" s="99"/>
      <c r="I402" s="99"/>
      <c r="J402" s="99"/>
      <c r="K402" s="99"/>
    </row>
    <row r="403" spans="2:11" x14ac:dyDescent="0.3">
      <c r="B403" s="99"/>
      <c r="C403" s="99"/>
      <c r="D403" s="99"/>
      <c r="E403" s="99"/>
      <c r="F403" s="99"/>
      <c r="G403" s="99"/>
      <c r="H403" s="99"/>
      <c r="I403" s="99"/>
      <c r="J403" s="99"/>
      <c r="K403" s="99"/>
    </row>
    <row r="404" spans="2:11" x14ac:dyDescent="0.3">
      <c r="B404" s="99"/>
      <c r="C404" s="99"/>
      <c r="D404" s="99"/>
      <c r="E404" s="99"/>
      <c r="F404" s="99"/>
      <c r="G404" s="99"/>
      <c r="H404" s="99"/>
      <c r="I404" s="99"/>
      <c r="J404" s="99"/>
      <c r="K404" s="99"/>
    </row>
  </sheetData>
  <mergeCells count="42">
    <mergeCell ref="B96:H96"/>
    <mergeCell ref="I96:K96"/>
    <mergeCell ref="B98:J98"/>
    <mergeCell ref="B99:J99"/>
    <mergeCell ref="B44:B45"/>
    <mergeCell ref="C44:C45"/>
    <mergeCell ref="B55:B56"/>
    <mergeCell ref="C55:C56"/>
    <mergeCell ref="B60:B61"/>
    <mergeCell ref="C60:C61"/>
    <mergeCell ref="B70:K70"/>
    <mergeCell ref="B80:K80"/>
    <mergeCell ref="B94:E94"/>
    <mergeCell ref="I94:K94"/>
    <mergeCell ref="B95:H95"/>
    <mergeCell ref="I95:K95"/>
    <mergeCell ref="B69:K69"/>
    <mergeCell ref="B41:B42"/>
    <mergeCell ref="C41:C42"/>
    <mergeCell ref="B5:K5"/>
    <mergeCell ref="B6:K6"/>
    <mergeCell ref="B11:B12"/>
    <mergeCell ref="C11:C12"/>
    <mergeCell ref="B25:K25"/>
    <mergeCell ref="F41:G41"/>
    <mergeCell ref="B50:K50"/>
    <mergeCell ref="B51:K51"/>
    <mergeCell ref="F52:G52"/>
    <mergeCell ref="B65:K65"/>
    <mergeCell ref="B1:K1"/>
    <mergeCell ref="B30:B31"/>
    <mergeCell ref="C30:C31"/>
    <mergeCell ref="B34:B35"/>
    <mergeCell ref="C34:C35"/>
    <mergeCell ref="B2:K2"/>
    <mergeCell ref="B3:B4"/>
    <mergeCell ref="C3:C4"/>
    <mergeCell ref="D3:E3"/>
    <mergeCell ref="F3:F4"/>
    <mergeCell ref="H3:H4"/>
    <mergeCell ref="I3:I4"/>
    <mergeCell ref="J3:K3"/>
  </mergeCells>
  <pageMargins left="0.7" right="0.7" top="0.75" bottom="0.75" header="0.3" footer="0.3"/>
  <pageSetup scale="67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N132"/>
  <sheetViews>
    <sheetView tabSelected="1" topLeftCell="A118" zoomScale="85" zoomScaleNormal="85" workbookViewId="0">
      <selection activeCell="N9" sqref="N9"/>
    </sheetView>
  </sheetViews>
  <sheetFormatPr defaultRowHeight="14.4" x14ac:dyDescent="0.3"/>
  <cols>
    <col min="1" max="1" width="9.109375" style="92"/>
    <col min="2" max="2" width="6" style="92" customWidth="1"/>
    <col min="3" max="3" width="15.88671875" style="92" customWidth="1"/>
    <col min="4" max="4" width="6.88671875" style="92" customWidth="1"/>
    <col min="5" max="5" width="6.44140625" style="92" customWidth="1"/>
    <col min="6" max="6" width="8.5546875" style="93" customWidth="1"/>
    <col min="7" max="7" width="15.6640625" style="93" customWidth="1"/>
    <col min="8" max="8" width="11" style="93" customWidth="1"/>
    <col min="9" max="9" width="10.88671875" style="92" customWidth="1"/>
    <col min="10" max="10" width="10.109375" style="92" customWidth="1"/>
    <col min="11" max="254" width="9.109375" style="92"/>
    <col min="255" max="255" width="6" style="92" customWidth="1"/>
    <col min="256" max="256" width="15.88671875" style="92" customWidth="1"/>
    <col min="257" max="257" width="6.88671875" style="92" customWidth="1"/>
    <col min="258" max="258" width="6.44140625" style="92" customWidth="1"/>
    <col min="259" max="259" width="7.109375" style="92" customWidth="1"/>
    <col min="260" max="260" width="10.88671875" style="92" customWidth="1"/>
    <col min="261" max="261" width="11" style="92" customWidth="1"/>
    <col min="262" max="262" width="10.88671875" style="92" customWidth="1"/>
    <col min="263" max="263" width="10.109375" style="92" customWidth="1"/>
    <col min="264" max="510" width="9.109375" style="92"/>
    <col min="511" max="511" width="6" style="92" customWidth="1"/>
    <col min="512" max="512" width="15.88671875" style="92" customWidth="1"/>
    <col min="513" max="513" width="6.88671875" style="92" customWidth="1"/>
    <col min="514" max="514" width="6.44140625" style="92" customWidth="1"/>
    <col min="515" max="515" width="7.109375" style="92" customWidth="1"/>
    <col min="516" max="516" width="10.88671875" style="92" customWidth="1"/>
    <col min="517" max="517" width="11" style="92" customWidth="1"/>
    <col min="518" max="518" width="10.88671875" style="92" customWidth="1"/>
    <col min="519" max="519" width="10.109375" style="92" customWidth="1"/>
    <col min="520" max="766" width="9.109375" style="92"/>
    <col min="767" max="767" width="6" style="92" customWidth="1"/>
    <col min="768" max="768" width="15.88671875" style="92" customWidth="1"/>
    <col min="769" max="769" width="6.88671875" style="92" customWidth="1"/>
    <col min="770" max="770" width="6.44140625" style="92" customWidth="1"/>
    <col min="771" max="771" width="7.109375" style="92" customWidth="1"/>
    <col min="772" max="772" width="10.88671875" style="92" customWidth="1"/>
    <col min="773" max="773" width="11" style="92" customWidth="1"/>
    <col min="774" max="774" width="10.88671875" style="92" customWidth="1"/>
    <col min="775" max="775" width="10.109375" style="92" customWidth="1"/>
    <col min="776" max="1022" width="9.109375" style="92"/>
    <col min="1023" max="1023" width="6" style="92" customWidth="1"/>
    <col min="1024" max="1024" width="15.88671875" style="92" customWidth="1"/>
    <col min="1025" max="1025" width="6.88671875" style="92" customWidth="1"/>
    <col min="1026" max="1026" width="6.44140625" style="92" customWidth="1"/>
    <col min="1027" max="1027" width="7.109375" style="92" customWidth="1"/>
    <col min="1028" max="1028" width="10.88671875" style="92" customWidth="1"/>
    <col min="1029" max="1029" width="11" style="92" customWidth="1"/>
    <col min="1030" max="1030" width="10.88671875" style="92" customWidth="1"/>
    <col min="1031" max="1031" width="10.109375" style="92" customWidth="1"/>
    <col min="1032" max="1278" width="9.109375" style="92"/>
    <col min="1279" max="1279" width="6" style="92" customWidth="1"/>
    <col min="1280" max="1280" width="15.88671875" style="92" customWidth="1"/>
    <col min="1281" max="1281" width="6.88671875" style="92" customWidth="1"/>
    <col min="1282" max="1282" width="6.44140625" style="92" customWidth="1"/>
    <col min="1283" max="1283" width="7.109375" style="92" customWidth="1"/>
    <col min="1284" max="1284" width="10.88671875" style="92" customWidth="1"/>
    <col min="1285" max="1285" width="11" style="92" customWidth="1"/>
    <col min="1286" max="1286" width="10.88671875" style="92" customWidth="1"/>
    <col min="1287" max="1287" width="10.109375" style="92" customWidth="1"/>
    <col min="1288" max="1534" width="9.109375" style="92"/>
    <col min="1535" max="1535" width="6" style="92" customWidth="1"/>
    <col min="1536" max="1536" width="15.88671875" style="92" customWidth="1"/>
    <col min="1537" max="1537" width="6.88671875" style="92" customWidth="1"/>
    <col min="1538" max="1538" width="6.44140625" style="92" customWidth="1"/>
    <col min="1539" max="1539" width="7.109375" style="92" customWidth="1"/>
    <col min="1540" max="1540" width="10.88671875" style="92" customWidth="1"/>
    <col min="1541" max="1541" width="11" style="92" customWidth="1"/>
    <col min="1542" max="1542" width="10.88671875" style="92" customWidth="1"/>
    <col min="1543" max="1543" width="10.109375" style="92" customWidth="1"/>
    <col min="1544" max="1790" width="9.109375" style="92"/>
    <col min="1791" max="1791" width="6" style="92" customWidth="1"/>
    <col min="1792" max="1792" width="15.88671875" style="92" customWidth="1"/>
    <col min="1793" max="1793" width="6.88671875" style="92" customWidth="1"/>
    <col min="1794" max="1794" width="6.44140625" style="92" customWidth="1"/>
    <col min="1795" max="1795" width="7.109375" style="92" customWidth="1"/>
    <col min="1796" max="1796" width="10.88671875" style="92" customWidth="1"/>
    <col min="1797" max="1797" width="11" style="92" customWidth="1"/>
    <col min="1798" max="1798" width="10.88671875" style="92" customWidth="1"/>
    <col min="1799" max="1799" width="10.109375" style="92" customWidth="1"/>
    <col min="1800" max="2046" width="9.109375" style="92"/>
    <col min="2047" max="2047" width="6" style="92" customWidth="1"/>
    <col min="2048" max="2048" width="15.88671875" style="92" customWidth="1"/>
    <col min="2049" max="2049" width="6.88671875" style="92" customWidth="1"/>
    <col min="2050" max="2050" width="6.44140625" style="92" customWidth="1"/>
    <col min="2051" max="2051" width="7.109375" style="92" customWidth="1"/>
    <col min="2052" max="2052" width="10.88671875" style="92" customWidth="1"/>
    <col min="2053" max="2053" width="11" style="92" customWidth="1"/>
    <col min="2054" max="2054" width="10.88671875" style="92" customWidth="1"/>
    <col min="2055" max="2055" width="10.109375" style="92" customWidth="1"/>
    <col min="2056" max="2302" width="9.109375" style="92"/>
    <col min="2303" max="2303" width="6" style="92" customWidth="1"/>
    <col min="2304" max="2304" width="15.88671875" style="92" customWidth="1"/>
    <col min="2305" max="2305" width="6.88671875" style="92" customWidth="1"/>
    <col min="2306" max="2306" width="6.44140625" style="92" customWidth="1"/>
    <col min="2307" max="2307" width="7.109375" style="92" customWidth="1"/>
    <col min="2308" max="2308" width="10.88671875" style="92" customWidth="1"/>
    <col min="2309" max="2309" width="11" style="92" customWidth="1"/>
    <col min="2310" max="2310" width="10.88671875" style="92" customWidth="1"/>
    <col min="2311" max="2311" width="10.109375" style="92" customWidth="1"/>
    <col min="2312" max="2558" width="9.109375" style="92"/>
    <col min="2559" max="2559" width="6" style="92" customWidth="1"/>
    <col min="2560" max="2560" width="15.88671875" style="92" customWidth="1"/>
    <col min="2561" max="2561" width="6.88671875" style="92" customWidth="1"/>
    <col min="2562" max="2562" width="6.44140625" style="92" customWidth="1"/>
    <col min="2563" max="2563" width="7.109375" style="92" customWidth="1"/>
    <col min="2564" max="2564" width="10.88671875" style="92" customWidth="1"/>
    <col min="2565" max="2565" width="11" style="92" customWidth="1"/>
    <col min="2566" max="2566" width="10.88671875" style="92" customWidth="1"/>
    <col min="2567" max="2567" width="10.109375" style="92" customWidth="1"/>
    <col min="2568" max="2814" width="9.109375" style="92"/>
    <col min="2815" max="2815" width="6" style="92" customWidth="1"/>
    <col min="2816" max="2816" width="15.88671875" style="92" customWidth="1"/>
    <col min="2817" max="2817" width="6.88671875" style="92" customWidth="1"/>
    <col min="2818" max="2818" width="6.44140625" style="92" customWidth="1"/>
    <col min="2819" max="2819" width="7.109375" style="92" customWidth="1"/>
    <col min="2820" max="2820" width="10.88671875" style="92" customWidth="1"/>
    <col min="2821" max="2821" width="11" style="92" customWidth="1"/>
    <col min="2822" max="2822" width="10.88671875" style="92" customWidth="1"/>
    <col min="2823" max="2823" width="10.109375" style="92" customWidth="1"/>
    <col min="2824" max="3070" width="9.109375" style="92"/>
    <col min="3071" max="3071" width="6" style="92" customWidth="1"/>
    <col min="3072" max="3072" width="15.88671875" style="92" customWidth="1"/>
    <col min="3073" max="3073" width="6.88671875" style="92" customWidth="1"/>
    <col min="3074" max="3074" width="6.44140625" style="92" customWidth="1"/>
    <col min="3075" max="3075" width="7.109375" style="92" customWidth="1"/>
    <col min="3076" max="3076" width="10.88671875" style="92" customWidth="1"/>
    <col min="3077" max="3077" width="11" style="92" customWidth="1"/>
    <col min="3078" max="3078" width="10.88671875" style="92" customWidth="1"/>
    <col min="3079" max="3079" width="10.109375" style="92" customWidth="1"/>
    <col min="3080" max="3326" width="9.109375" style="92"/>
    <col min="3327" max="3327" width="6" style="92" customWidth="1"/>
    <col min="3328" max="3328" width="15.88671875" style="92" customWidth="1"/>
    <col min="3329" max="3329" width="6.88671875" style="92" customWidth="1"/>
    <col min="3330" max="3330" width="6.44140625" style="92" customWidth="1"/>
    <col min="3331" max="3331" width="7.109375" style="92" customWidth="1"/>
    <col min="3332" max="3332" width="10.88671875" style="92" customWidth="1"/>
    <col min="3333" max="3333" width="11" style="92" customWidth="1"/>
    <col min="3334" max="3334" width="10.88671875" style="92" customWidth="1"/>
    <col min="3335" max="3335" width="10.109375" style="92" customWidth="1"/>
    <col min="3336" max="3582" width="9.109375" style="92"/>
    <col min="3583" max="3583" width="6" style="92" customWidth="1"/>
    <col min="3584" max="3584" width="15.88671875" style="92" customWidth="1"/>
    <col min="3585" max="3585" width="6.88671875" style="92" customWidth="1"/>
    <col min="3586" max="3586" width="6.44140625" style="92" customWidth="1"/>
    <col min="3587" max="3587" width="7.109375" style="92" customWidth="1"/>
    <col min="3588" max="3588" width="10.88671875" style="92" customWidth="1"/>
    <col min="3589" max="3589" width="11" style="92" customWidth="1"/>
    <col min="3590" max="3590" width="10.88671875" style="92" customWidth="1"/>
    <col min="3591" max="3591" width="10.109375" style="92" customWidth="1"/>
    <col min="3592" max="3838" width="9.109375" style="92"/>
    <col min="3839" max="3839" width="6" style="92" customWidth="1"/>
    <col min="3840" max="3840" width="15.88671875" style="92" customWidth="1"/>
    <col min="3841" max="3841" width="6.88671875" style="92" customWidth="1"/>
    <col min="3842" max="3842" width="6.44140625" style="92" customWidth="1"/>
    <col min="3843" max="3843" width="7.109375" style="92" customWidth="1"/>
    <col min="3844" max="3844" width="10.88671875" style="92" customWidth="1"/>
    <col min="3845" max="3845" width="11" style="92" customWidth="1"/>
    <col min="3846" max="3846" width="10.88671875" style="92" customWidth="1"/>
    <col min="3847" max="3847" width="10.109375" style="92" customWidth="1"/>
    <col min="3848" max="4094" width="9.109375" style="92"/>
    <col min="4095" max="4095" width="6" style="92" customWidth="1"/>
    <col min="4096" max="4096" width="15.88671875" style="92" customWidth="1"/>
    <col min="4097" max="4097" width="6.88671875" style="92" customWidth="1"/>
    <col min="4098" max="4098" width="6.44140625" style="92" customWidth="1"/>
    <col min="4099" max="4099" width="7.109375" style="92" customWidth="1"/>
    <col min="4100" max="4100" width="10.88671875" style="92" customWidth="1"/>
    <col min="4101" max="4101" width="11" style="92" customWidth="1"/>
    <col min="4102" max="4102" width="10.88671875" style="92" customWidth="1"/>
    <col min="4103" max="4103" width="10.109375" style="92" customWidth="1"/>
    <col min="4104" max="4350" width="9.109375" style="92"/>
    <col min="4351" max="4351" width="6" style="92" customWidth="1"/>
    <col min="4352" max="4352" width="15.88671875" style="92" customWidth="1"/>
    <col min="4353" max="4353" width="6.88671875" style="92" customWidth="1"/>
    <col min="4354" max="4354" width="6.44140625" style="92" customWidth="1"/>
    <col min="4355" max="4355" width="7.109375" style="92" customWidth="1"/>
    <col min="4356" max="4356" width="10.88671875" style="92" customWidth="1"/>
    <col min="4357" max="4357" width="11" style="92" customWidth="1"/>
    <col min="4358" max="4358" width="10.88671875" style="92" customWidth="1"/>
    <col min="4359" max="4359" width="10.109375" style="92" customWidth="1"/>
    <col min="4360" max="4606" width="9.109375" style="92"/>
    <col min="4607" max="4607" width="6" style="92" customWidth="1"/>
    <col min="4608" max="4608" width="15.88671875" style="92" customWidth="1"/>
    <col min="4609" max="4609" width="6.88671875" style="92" customWidth="1"/>
    <col min="4610" max="4610" width="6.44140625" style="92" customWidth="1"/>
    <col min="4611" max="4611" width="7.109375" style="92" customWidth="1"/>
    <col min="4612" max="4612" width="10.88671875" style="92" customWidth="1"/>
    <col min="4613" max="4613" width="11" style="92" customWidth="1"/>
    <col min="4614" max="4614" width="10.88671875" style="92" customWidth="1"/>
    <col min="4615" max="4615" width="10.109375" style="92" customWidth="1"/>
    <col min="4616" max="4862" width="9.109375" style="92"/>
    <col min="4863" max="4863" width="6" style="92" customWidth="1"/>
    <col min="4864" max="4864" width="15.88671875" style="92" customWidth="1"/>
    <col min="4865" max="4865" width="6.88671875" style="92" customWidth="1"/>
    <col min="4866" max="4866" width="6.44140625" style="92" customWidth="1"/>
    <col min="4867" max="4867" width="7.109375" style="92" customWidth="1"/>
    <col min="4868" max="4868" width="10.88671875" style="92" customWidth="1"/>
    <col min="4869" max="4869" width="11" style="92" customWidth="1"/>
    <col min="4870" max="4870" width="10.88671875" style="92" customWidth="1"/>
    <col min="4871" max="4871" width="10.109375" style="92" customWidth="1"/>
    <col min="4872" max="5118" width="9.109375" style="92"/>
    <col min="5119" max="5119" width="6" style="92" customWidth="1"/>
    <col min="5120" max="5120" width="15.88671875" style="92" customWidth="1"/>
    <col min="5121" max="5121" width="6.88671875" style="92" customWidth="1"/>
    <col min="5122" max="5122" width="6.44140625" style="92" customWidth="1"/>
    <col min="5123" max="5123" width="7.109375" style="92" customWidth="1"/>
    <col min="5124" max="5124" width="10.88671875" style="92" customWidth="1"/>
    <col min="5125" max="5125" width="11" style="92" customWidth="1"/>
    <col min="5126" max="5126" width="10.88671875" style="92" customWidth="1"/>
    <col min="5127" max="5127" width="10.109375" style="92" customWidth="1"/>
    <col min="5128" max="5374" width="9.109375" style="92"/>
    <col min="5375" max="5375" width="6" style="92" customWidth="1"/>
    <col min="5376" max="5376" width="15.88671875" style="92" customWidth="1"/>
    <col min="5377" max="5377" width="6.88671875" style="92" customWidth="1"/>
    <col min="5378" max="5378" width="6.44140625" style="92" customWidth="1"/>
    <col min="5379" max="5379" width="7.109375" style="92" customWidth="1"/>
    <col min="5380" max="5380" width="10.88671875" style="92" customWidth="1"/>
    <col min="5381" max="5381" width="11" style="92" customWidth="1"/>
    <col min="5382" max="5382" width="10.88671875" style="92" customWidth="1"/>
    <col min="5383" max="5383" width="10.109375" style="92" customWidth="1"/>
    <col min="5384" max="5630" width="9.109375" style="92"/>
    <col min="5631" max="5631" width="6" style="92" customWidth="1"/>
    <col min="5632" max="5632" width="15.88671875" style="92" customWidth="1"/>
    <col min="5633" max="5633" width="6.88671875" style="92" customWidth="1"/>
    <col min="5634" max="5634" width="6.44140625" style="92" customWidth="1"/>
    <col min="5635" max="5635" width="7.109375" style="92" customWidth="1"/>
    <col min="5636" max="5636" width="10.88671875" style="92" customWidth="1"/>
    <col min="5637" max="5637" width="11" style="92" customWidth="1"/>
    <col min="5638" max="5638" width="10.88671875" style="92" customWidth="1"/>
    <col min="5639" max="5639" width="10.109375" style="92" customWidth="1"/>
    <col min="5640" max="5886" width="9.109375" style="92"/>
    <col min="5887" max="5887" width="6" style="92" customWidth="1"/>
    <col min="5888" max="5888" width="15.88671875" style="92" customWidth="1"/>
    <col min="5889" max="5889" width="6.88671875" style="92" customWidth="1"/>
    <col min="5890" max="5890" width="6.44140625" style="92" customWidth="1"/>
    <col min="5891" max="5891" width="7.109375" style="92" customWidth="1"/>
    <col min="5892" max="5892" width="10.88671875" style="92" customWidth="1"/>
    <col min="5893" max="5893" width="11" style="92" customWidth="1"/>
    <col min="5894" max="5894" width="10.88671875" style="92" customWidth="1"/>
    <col min="5895" max="5895" width="10.109375" style="92" customWidth="1"/>
    <col min="5896" max="6142" width="9.109375" style="92"/>
    <col min="6143" max="6143" width="6" style="92" customWidth="1"/>
    <col min="6144" max="6144" width="15.88671875" style="92" customWidth="1"/>
    <col min="6145" max="6145" width="6.88671875" style="92" customWidth="1"/>
    <col min="6146" max="6146" width="6.44140625" style="92" customWidth="1"/>
    <col min="6147" max="6147" width="7.109375" style="92" customWidth="1"/>
    <col min="6148" max="6148" width="10.88671875" style="92" customWidth="1"/>
    <col min="6149" max="6149" width="11" style="92" customWidth="1"/>
    <col min="6150" max="6150" width="10.88671875" style="92" customWidth="1"/>
    <col min="6151" max="6151" width="10.109375" style="92" customWidth="1"/>
    <col min="6152" max="6398" width="9.109375" style="92"/>
    <col min="6399" max="6399" width="6" style="92" customWidth="1"/>
    <col min="6400" max="6400" width="15.88671875" style="92" customWidth="1"/>
    <col min="6401" max="6401" width="6.88671875" style="92" customWidth="1"/>
    <col min="6402" max="6402" width="6.44140625" style="92" customWidth="1"/>
    <col min="6403" max="6403" width="7.109375" style="92" customWidth="1"/>
    <col min="6404" max="6404" width="10.88671875" style="92" customWidth="1"/>
    <col min="6405" max="6405" width="11" style="92" customWidth="1"/>
    <col min="6406" max="6406" width="10.88671875" style="92" customWidth="1"/>
    <col min="6407" max="6407" width="10.109375" style="92" customWidth="1"/>
    <col min="6408" max="6654" width="9.109375" style="92"/>
    <col min="6655" max="6655" width="6" style="92" customWidth="1"/>
    <col min="6656" max="6656" width="15.88671875" style="92" customWidth="1"/>
    <col min="6657" max="6657" width="6.88671875" style="92" customWidth="1"/>
    <col min="6658" max="6658" width="6.44140625" style="92" customWidth="1"/>
    <col min="6659" max="6659" width="7.109375" style="92" customWidth="1"/>
    <col min="6660" max="6660" width="10.88671875" style="92" customWidth="1"/>
    <col min="6661" max="6661" width="11" style="92" customWidth="1"/>
    <col min="6662" max="6662" width="10.88671875" style="92" customWidth="1"/>
    <col min="6663" max="6663" width="10.109375" style="92" customWidth="1"/>
    <col min="6664" max="6910" width="9.109375" style="92"/>
    <col min="6911" max="6911" width="6" style="92" customWidth="1"/>
    <col min="6912" max="6912" width="15.88671875" style="92" customWidth="1"/>
    <col min="6913" max="6913" width="6.88671875" style="92" customWidth="1"/>
    <col min="6914" max="6914" width="6.44140625" style="92" customWidth="1"/>
    <col min="6915" max="6915" width="7.109375" style="92" customWidth="1"/>
    <col min="6916" max="6916" width="10.88671875" style="92" customWidth="1"/>
    <col min="6917" max="6917" width="11" style="92" customWidth="1"/>
    <col min="6918" max="6918" width="10.88671875" style="92" customWidth="1"/>
    <col min="6919" max="6919" width="10.109375" style="92" customWidth="1"/>
    <col min="6920" max="7166" width="9.109375" style="92"/>
    <col min="7167" max="7167" width="6" style="92" customWidth="1"/>
    <col min="7168" max="7168" width="15.88671875" style="92" customWidth="1"/>
    <col min="7169" max="7169" width="6.88671875" style="92" customWidth="1"/>
    <col min="7170" max="7170" width="6.44140625" style="92" customWidth="1"/>
    <col min="7171" max="7171" width="7.109375" style="92" customWidth="1"/>
    <col min="7172" max="7172" width="10.88671875" style="92" customWidth="1"/>
    <col min="7173" max="7173" width="11" style="92" customWidth="1"/>
    <col min="7174" max="7174" width="10.88671875" style="92" customWidth="1"/>
    <col min="7175" max="7175" width="10.109375" style="92" customWidth="1"/>
    <col min="7176" max="7422" width="9.109375" style="92"/>
    <col min="7423" max="7423" width="6" style="92" customWidth="1"/>
    <col min="7424" max="7424" width="15.88671875" style="92" customWidth="1"/>
    <col min="7425" max="7425" width="6.88671875" style="92" customWidth="1"/>
    <col min="7426" max="7426" width="6.44140625" style="92" customWidth="1"/>
    <col min="7427" max="7427" width="7.109375" style="92" customWidth="1"/>
    <col min="7428" max="7428" width="10.88671875" style="92" customWidth="1"/>
    <col min="7429" max="7429" width="11" style="92" customWidth="1"/>
    <col min="7430" max="7430" width="10.88671875" style="92" customWidth="1"/>
    <col min="7431" max="7431" width="10.109375" style="92" customWidth="1"/>
    <col min="7432" max="7678" width="9.109375" style="92"/>
    <col min="7679" max="7679" width="6" style="92" customWidth="1"/>
    <col min="7680" max="7680" width="15.88671875" style="92" customWidth="1"/>
    <col min="7681" max="7681" width="6.88671875" style="92" customWidth="1"/>
    <col min="7682" max="7682" width="6.44140625" style="92" customWidth="1"/>
    <col min="7683" max="7683" width="7.109375" style="92" customWidth="1"/>
    <col min="7684" max="7684" width="10.88671875" style="92" customWidth="1"/>
    <col min="7685" max="7685" width="11" style="92" customWidth="1"/>
    <col min="7686" max="7686" width="10.88671875" style="92" customWidth="1"/>
    <col min="7687" max="7687" width="10.109375" style="92" customWidth="1"/>
    <col min="7688" max="7934" width="9.109375" style="92"/>
    <col min="7935" max="7935" width="6" style="92" customWidth="1"/>
    <col min="7936" max="7936" width="15.88671875" style="92" customWidth="1"/>
    <col min="7937" max="7937" width="6.88671875" style="92" customWidth="1"/>
    <col min="7938" max="7938" width="6.44140625" style="92" customWidth="1"/>
    <col min="7939" max="7939" width="7.109375" style="92" customWidth="1"/>
    <col min="7940" max="7940" width="10.88671875" style="92" customWidth="1"/>
    <col min="7941" max="7941" width="11" style="92" customWidth="1"/>
    <col min="7942" max="7942" width="10.88671875" style="92" customWidth="1"/>
    <col min="7943" max="7943" width="10.109375" style="92" customWidth="1"/>
    <col min="7944" max="8190" width="9.109375" style="92"/>
    <col min="8191" max="8191" width="6" style="92" customWidth="1"/>
    <col min="8192" max="8192" width="15.88671875" style="92" customWidth="1"/>
    <col min="8193" max="8193" width="6.88671875" style="92" customWidth="1"/>
    <col min="8194" max="8194" width="6.44140625" style="92" customWidth="1"/>
    <col min="8195" max="8195" width="7.109375" style="92" customWidth="1"/>
    <col min="8196" max="8196" width="10.88671875" style="92" customWidth="1"/>
    <col min="8197" max="8197" width="11" style="92" customWidth="1"/>
    <col min="8198" max="8198" width="10.88671875" style="92" customWidth="1"/>
    <col min="8199" max="8199" width="10.109375" style="92" customWidth="1"/>
    <col min="8200" max="8446" width="9.109375" style="92"/>
    <col min="8447" max="8447" width="6" style="92" customWidth="1"/>
    <col min="8448" max="8448" width="15.88671875" style="92" customWidth="1"/>
    <col min="8449" max="8449" width="6.88671875" style="92" customWidth="1"/>
    <col min="8450" max="8450" width="6.44140625" style="92" customWidth="1"/>
    <col min="8451" max="8451" width="7.109375" style="92" customWidth="1"/>
    <col min="8452" max="8452" width="10.88671875" style="92" customWidth="1"/>
    <col min="8453" max="8453" width="11" style="92" customWidth="1"/>
    <col min="8454" max="8454" width="10.88671875" style="92" customWidth="1"/>
    <col min="8455" max="8455" width="10.109375" style="92" customWidth="1"/>
    <col min="8456" max="8702" width="9.109375" style="92"/>
    <col min="8703" max="8703" width="6" style="92" customWidth="1"/>
    <col min="8704" max="8704" width="15.88671875" style="92" customWidth="1"/>
    <col min="8705" max="8705" width="6.88671875" style="92" customWidth="1"/>
    <col min="8706" max="8706" width="6.44140625" style="92" customWidth="1"/>
    <col min="8707" max="8707" width="7.109375" style="92" customWidth="1"/>
    <col min="8708" max="8708" width="10.88671875" style="92" customWidth="1"/>
    <col min="8709" max="8709" width="11" style="92" customWidth="1"/>
    <col min="8710" max="8710" width="10.88671875" style="92" customWidth="1"/>
    <col min="8711" max="8711" width="10.109375" style="92" customWidth="1"/>
    <col min="8712" max="8958" width="9.109375" style="92"/>
    <col min="8959" max="8959" width="6" style="92" customWidth="1"/>
    <col min="8960" max="8960" width="15.88671875" style="92" customWidth="1"/>
    <col min="8961" max="8961" width="6.88671875" style="92" customWidth="1"/>
    <col min="8962" max="8962" width="6.44140625" style="92" customWidth="1"/>
    <col min="8963" max="8963" width="7.109375" style="92" customWidth="1"/>
    <col min="8964" max="8964" width="10.88671875" style="92" customWidth="1"/>
    <col min="8965" max="8965" width="11" style="92" customWidth="1"/>
    <col min="8966" max="8966" width="10.88671875" style="92" customWidth="1"/>
    <col min="8967" max="8967" width="10.109375" style="92" customWidth="1"/>
    <col min="8968" max="9214" width="9.109375" style="92"/>
    <col min="9215" max="9215" width="6" style="92" customWidth="1"/>
    <col min="9216" max="9216" width="15.88671875" style="92" customWidth="1"/>
    <col min="9217" max="9217" width="6.88671875" style="92" customWidth="1"/>
    <col min="9218" max="9218" width="6.44140625" style="92" customWidth="1"/>
    <col min="9219" max="9219" width="7.109375" style="92" customWidth="1"/>
    <col min="9220" max="9220" width="10.88671875" style="92" customWidth="1"/>
    <col min="9221" max="9221" width="11" style="92" customWidth="1"/>
    <col min="9222" max="9222" width="10.88671875" style="92" customWidth="1"/>
    <col min="9223" max="9223" width="10.109375" style="92" customWidth="1"/>
    <col min="9224" max="9470" width="9.109375" style="92"/>
    <col min="9471" max="9471" width="6" style="92" customWidth="1"/>
    <col min="9472" max="9472" width="15.88671875" style="92" customWidth="1"/>
    <col min="9473" max="9473" width="6.88671875" style="92" customWidth="1"/>
    <col min="9474" max="9474" width="6.44140625" style="92" customWidth="1"/>
    <col min="9475" max="9475" width="7.109375" style="92" customWidth="1"/>
    <col min="9476" max="9476" width="10.88671875" style="92" customWidth="1"/>
    <col min="9477" max="9477" width="11" style="92" customWidth="1"/>
    <col min="9478" max="9478" width="10.88671875" style="92" customWidth="1"/>
    <col min="9479" max="9479" width="10.109375" style="92" customWidth="1"/>
    <col min="9480" max="9726" width="9.109375" style="92"/>
    <col min="9727" max="9727" width="6" style="92" customWidth="1"/>
    <col min="9728" max="9728" width="15.88671875" style="92" customWidth="1"/>
    <col min="9729" max="9729" width="6.88671875" style="92" customWidth="1"/>
    <col min="9730" max="9730" width="6.44140625" style="92" customWidth="1"/>
    <col min="9731" max="9731" width="7.109375" style="92" customWidth="1"/>
    <col min="9732" max="9732" width="10.88671875" style="92" customWidth="1"/>
    <col min="9733" max="9733" width="11" style="92" customWidth="1"/>
    <col min="9734" max="9734" width="10.88671875" style="92" customWidth="1"/>
    <col min="9735" max="9735" width="10.109375" style="92" customWidth="1"/>
    <col min="9736" max="9982" width="9.109375" style="92"/>
    <col min="9983" max="9983" width="6" style="92" customWidth="1"/>
    <col min="9984" max="9984" width="15.88671875" style="92" customWidth="1"/>
    <col min="9985" max="9985" width="6.88671875" style="92" customWidth="1"/>
    <col min="9986" max="9986" width="6.44140625" style="92" customWidth="1"/>
    <col min="9987" max="9987" width="7.109375" style="92" customWidth="1"/>
    <col min="9988" max="9988" width="10.88671875" style="92" customWidth="1"/>
    <col min="9989" max="9989" width="11" style="92" customWidth="1"/>
    <col min="9990" max="9990" width="10.88671875" style="92" customWidth="1"/>
    <col min="9991" max="9991" width="10.109375" style="92" customWidth="1"/>
    <col min="9992" max="10238" width="9.109375" style="92"/>
    <col min="10239" max="10239" width="6" style="92" customWidth="1"/>
    <col min="10240" max="10240" width="15.88671875" style="92" customWidth="1"/>
    <col min="10241" max="10241" width="6.88671875" style="92" customWidth="1"/>
    <col min="10242" max="10242" width="6.44140625" style="92" customWidth="1"/>
    <col min="10243" max="10243" width="7.109375" style="92" customWidth="1"/>
    <col min="10244" max="10244" width="10.88671875" style="92" customWidth="1"/>
    <col min="10245" max="10245" width="11" style="92" customWidth="1"/>
    <col min="10246" max="10246" width="10.88671875" style="92" customWidth="1"/>
    <col min="10247" max="10247" width="10.109375" style="92" customWidth="1"/>
    <col min="10248" max="10494" width="9.109375" style="92"/>
    <col min="10495" max="10495" width="6" style="92" customWidth="1"/>
    <col min="10496" max="10496" width="15.88671875" style="92" customWidth="1"/>
    <col min="10497" max="10497" width="6.88671875" style="92" customWidth="1"/>
    <col min="10498" max="10498" width="6.44140625" style="92" customWidth="1"/>
    <col min="10499" max="10499" width="7.109375" style="92" customWidth="1"/>
    <col min="10500" max="10500" width="10.88671875" style="92" customWidth="1"/>
    <col min="10501" max="10501" width="11" style="92" customWidth="1"/>
    <col min="10502" max="10502" width="10.88671875" style="92" customWidth="1"/>
    <col min="10503" max="10503" width="10.109375" style="92" customWidth="1"/>
    <col min="10504" max="10750" width="9.109375" style="92"/>
    <col min="10751" max="10751" width="6" style="92" customWidth="1"/>
    <col min="10752" max="10752" width="15.88671875" style="92" customWidth="1"/>
    <col min="10753" max="10753" width="6.88671875" style="92" customWidth="1"/>
    <col min="10754" max="10754" width="6.44140625" style="92" customWidth="1"/>
    <col min="10755" max="10755" width="7.109375" style="92" customWidth="1"/>
    <col min="10756" max="10756" width="10.88671875" style="92" customWidth="1"/>
    <col min="10757" max="10757" width="11" style="92" customWidth="1"/>
    <col min="10758" max="10758" width="10.88671875" style="92" customWidth="1"/>
    <col min="10759" max="10759" width="10.109375" style="92" customWidth="1"/>
    <col min="10760" max="11006" width="9.109375" style="92"/>
    <col min="11007" max="11007" width="6" style="92" customWidth="1"/>
    <col min="11008" max="11008" width="15.88671875" style="92" customWidth="1"/>
    <col min="11009" max="11009" width="6.88671875" style="92" customWidth="1"/>
    <col min="11010" max="11010" width="6.44140625" style="92" customWidth="1"/>
    <col min="11011" max="11011" width="7.109375" style="92" customWidth="1"/>
    <col min="11012" max="11012" width="10.88671875" style="92" customWidth="1"/>
    <col min="11013" max="11013" width="11" style="92" customWidth="1"/>
    <col min="11014" max="11014" width="10.88671875" style="92" customWidth="1"/>
    <col min="11015" max="11015" width="10.109375" style="92" customWidth="1"/>
    <col min="11016" max="11262" width="9.109375" style="92"/>
    <col min="11263" max="11263" width="6" style="92" customWidth="1"/>
    <col min="11264" max="11264" width="15.88671875" style="92" customWidth="1"/>
    <col min="11265" max="11265" width="6.88671875" style="92" customWidth="1"/>
    <col min="11266" max="11266" width="6.44140625" style="92" customWidth="1"/>
    <col min="11267" max="11267" width="7.109375" style="92" customWidth="1"/>
    <col min="11268" max="11268" width="10.88671875" style="92" customWidth="1"/>
    <col min="11269" max="11269" width="11" style="92" customWidth="1"/>
    <col min="11270" max="11270" width="10.88671875" style="92" customWidth="1"/>
    <col min="11271" max="11271" width="10.109375" style="92" customWidth="1"/>
    <col min="11272" max="11518" width="9.109375" style="92"/>
    <col min="11519" max="11519" width="6" style="92" customWidth="1"/>
    <col min="11520" max="11520" width="15.88671875" style="92" customWidth="1"/>
    <col min="11521" max="11521" width="6.88671875" style="92" customWidth="1"/>
    <col min="11522" max="11522" width="6.44140625" style="92" customWidth="1"/>
    <col min="11523" max="11523" width="7.109375" style="92" customWidth="1"/>
    <col min="11524" max="11524" width="10.88671875" style="92" customWidth="1"/>
    <col min="11525" max="11525" width="11" style="92" customWidth="1"/>
    <col min="11526" max="11526" width="10.88671875" style="92" customWidth="1"/>
    <col min="11527" max="11527" width="10.109375" style="92" customWidth="1"/>
    <col min="11528" max="11774" width="9.109375" style="92"/>
    <col min="11775" max="11775" width="6" style="92" customWidth="1"/>
    <col min="11776" max="11776" width="15.88671875" style="92" customWidth="1"/>
    <col min="11777" max="11777" width="6.88671875" style="92" customWidth="1"/>
    <col min="11778" max="11778" width="6.44140625" style="92" customWidth="1"/>
    <col min="11779" max="11779" width="7.109375" style="92" customWidth="1"/>
    <col min="11780" max="11780" width="10.88671875" style="92" customWidth="1"/>
    <col min="11781" max="11781" width="11" style="92" customWidth="1"/>
    <col min="11782" max="11782" width="10.88671875" style="92" customWidth="1"/>
    <col min="11783" max="11783" width="10.109375" style="92" customWidth="1"/>
    <col min="11784" max="12030" width="9.109375" style="92"/>
    <col min="12031" max="12031" width="6" style="92" customWidth="1"/>
    <col min="12032" max="12032" width="15.88671875" style="92" customWidth="1"/>
    <col min="12033" max="12033" width="6.88671875" style="92" customWidth="1"/>
    <col min="12034" max="12034" width="6.44140625" style="92" customWidth="1"/>
    <col min="12035" max="12035" width="7.109375" style="92" customWidth="1"/>
    <col min="12036" max="12036" width="10.88671875" style="92" customWidth="1"/>
    <col min="12037" max="12037" width="11" style="92" customWidth="1"/>
    <col min="12038" max="12038" width="10.88671875" style="92" customWidth="1"/>
    <col min="12039" max="12039" width="10.109375" style="92" customWidth="1"/>
    <col min="12040" max="12286" width="9.109375" style="92"/>
    <col min="12287" max="12287" width="6" style="92" customWidth="1"/>
    <col min="12288" max="12288" width="15.88671875" style="92" customWidth="1"/>
    <col min="12289" max="12289" width="6.88671875" style="92" customWidth="1"/>
    <col min="12290" max="12290" width="6.44140625" style="92" customWidth="1"/>
    <col min="12291" max="12291" width="7.109375" style="92" customWidth="1"/>
    <col min="12292" max="12292" width="10.88671875" style="92" customWidth="1"/>
    <col min="12293" max="12293" width="11" style="92" customWidth="1"/>
    <col min="12294" max="12294" width="10.88671875" style="92" customWidth="1"/>
    <col min="12295" max="12295" width="10.109375" style="92" customWidth="1"/>
    <col min="12296" max="12542" width="9.109375" style="92"/>
    <col min="12543" max="12543" width="6" style="92" customWidth="1"/>
    <col min="12544" max="12544" width="15.88671875" style="92" customWidth="1"/>
    <col min="12545" max="12545" width="6.88671875" style="92" customWidth="1"/>
    <col min="12546" max="12546" width="6.44140625" style="92" customWidth="1"/>
    <col min="12547" max="12547" width="7.109375" style="92" customWidth="1"/>
    <col min="12548" max="12548" width="10.88671875" style="92" customWidth="1"/>
    <col min="12549" max="12549" width="11" style="92" customWidth="1"/>
    <col min="12550" max="12550" width="10.88671875" style="92" customWidth="1"/>
    <col min="12551" max="12551" width="10.109375" style="92" customWidth="1"/>
    <col min="12552" max="12798" width="9.109375" style="92"/>
    <col min="12799" max="12799" width="6" style="92" customWidth="1"/>
    <col min="12800" max="12800" width="15.88671875" style="92" customWidth="1"/>
    <col min="12801" max="12801" width="6.88671875" style="92" customWidth="1"/>
    <col min="12802" max="12802" width="6.44140625" style="92" customWidth="1"/>
    <col min="12803" max="12803" width="7.109375" style="92" customWidth="1"/>
    <col min="12804" max="12804" width="10.88671875" style="92" customWidth="1"/>
    <col min="12805" max="12805" width="11" style="92" customWidth="1"/>
    <col min="12806" max="12806" width="10.88671875" style="92" customWidth="1"/>
    <col min="12807" max="12807" width="10.109375" style="92" customWidth="1"/>
    <col min="12808" max="13054" width="9.109375" style="92"/>
    <col min="13055" max="13055" width="6" style="92" customWidth="1"/>
    <col min="13056" max="13056" width="15.88671875" style="92" customWidth="1"/>
    <col min="13057" max="13057" width="6.88671875" style="92" customWidth="1"/>
    <col min="13058" max="13058" width="6.44140625" style="92" customWidth="1"/>
    <col min="13059" max="13059" width="7.109375" style="92" customWidth="1"/>
    <col min="13060" max="13060" width="10.88671875" style="92" customWidth="1"/>
    <col min="13061" max="13061" width="11" style="92" customWidth="1"/>
    <col min="13062" max="13062" width="10.88671875" style="92" customWidth="1"/>
    <col min="13063" max="13063" width="10.109375" style="92" customWidth="1"/>
    <col min="13064" max="13310" width="9.109375" style="92"/>
    <col min="13311" max="13311" width="6" style="92" customWidth="1"/>
    <col min="13312" max="13312" width="15.88671875" style="92" customWidth="1"/>
    <col min="13313" max="13313" width="6.88671875" style="92" customWidth="1"/>
    <col min="13314" max="13314" width="6.44140625" style="92" customWidth="1"/>
    <col min="13315" max="13315" width="7.109375" style="92" customWidth="1"/>
    <col min="13316" max="13316" width="10.88671875" style="92" customWidth="1"/>
    <col min="13317" max="13317" width="11" style="92" customWidth="1"/>
    <col min="13318" max="13318" width="10.88671875" style="92" customWidth="1"/>
    <col min="13319" max="13319" width="10.109375" style="92" customWidth="1"/>
    <col min="13320" max="13566" width="9.109375" style="92"/>
    <col min="13567" max="13567" width="6" style="92" customWidth="1"/>
    <col min="13568" max="13568" width="15.88671875" style="92" customWidth="1"/>
    <col min="13569" max="13569" width="6.88671875" style="92" customWidth="1"/>
    <col min="13570" max="13570" width="6.44140625" style="92" customWidth="1"/>
    <col min="13571" max="13571" width="7.109375" style="92" customWidth="1"/>
    <col min="13572" max="13572" width="10.88671875" style="92" customWidth="1"/>
    <col min="13573" max="13573" width="11" style="92" customWidth="1"/>
    <col min="13574" max="13574" width="10.88671875" style="92" customWidth="1"/>
    <col min="13575" max="13575" width="10.109375" style="92" customWidth="1"/>
    <col min="13576" max="13822" width="9.109375" style="92"/>
    <col min="13823" max="13823" width="6" style="92" customWidth="1"/>
    <col min="13824" max="13824" width="15.88671875" style="92" customWidth="1"/>
    <col min="13825" max="13825" width="6.88671875" style="92" customWidth="1"/>
    <col min="13826" max="13826" width="6.44140625" style="92" customWidth="1"/>
    <col min="13827" max="13827" width="7.109375" style="92" customWidth="1"/>
    <col min="13828" max="13828" width="10.88671875" style="92" customWidth="1"/>
    <col min="13829" max="13829" width="11" style="92" customWidth="1"/>
    <col min="13830" max="13830" width="10.88671875" style="92" customWidth="1"/>
    <col min="13831" max="13831" width="10.109375" style="92" customWidth="1"/>
    <col min="13832" max="14078" width="9.109375" style="92"/>
    <col min="14079" max="14079" width="6" style="92" customWidth="1"/>
    <col min="14080" max="14080" width="15.88671875" style="92" customWidth="1"/>
    <col min="14081" max="14081" width="6.88671875" style="92" customWidth="1"/>
    <col min="14082" max="14082" width="6.44140625" style="92" customWidth="1"/>
    <col min="14083" max="14083" width="7.109375" style="92" customWidth="1"/>
    <col min="14084" max="14084" width="10.88671875" style="92" customWidth="1"/>
    <col min="14085" max="14085" width="11" style="92" customWidth="1"/>
    <col min="14086" max="14086" width="10.88671875" style="92" customWidth="1"/>
    <col min="14087" max="14087" width="10.109375" style="92" customWidth="1"/>
    <col min="14088" max="14334" width="9.109375" style="92"/>
    <col min="14335" max="14335" width="6" style="92" customWidth="1"/>
    <col min="14336" max="14336" width="15.88671875" style="92" customWidth="1"/>
    <col min="14337" max="14337" width="6.88671875" style="92" customWidth="1"/>
    <col min="14338" max="14338" width="6.44140625" style="92" customWidth="1"/>
    <col min="14339" max="14339" width="7.109375" style="92" customWidth="1"/>
    <col min="14340" max="14340" width="10.88671875" style="92" customWidth="1"/>
    <col min="14341" max="14341" width="11" style="92" customWidth="1"/>
    <col min="14342" max="14342" width="10.88671875" style="92" customWidth="1"/>
    <col min="14343" max="14343" width="10.109375" style="92" customWidth="1"/>
    <col min="14344" max="14590" width="9.109375" style="92"/>
    <col min="14591" max="14591" width="6" style="92" customWidth="1"/>
    <col min="14592" max="14592" width="15.88671875" style="92" customWidth="1"/>
    <col min="14593" max="14593" width="6.88671875" style="92" customWidth="1"/>
    <col min="14594" max="14594" width="6.44140625" style="92" customWidth="1"/>
    <col min="14595" max="14595" width="7.109375" style="92" customWidth="1"/>
    <col min="14596" max="14596" width="10.88671875" style="92" customWidth="1"/>
    <col min="14597" max="14597" width="11" style="92" customWidth="1"/>
    <col min="14598" max="14598" width="10.88671875" style="92" customWidth="1"/>
    <col min="14599" max="14599" width="10.109375" style="92" customWidth="1"/>
    <col min="14600" max="14846" width="9.109375" style="92"/>
    <col min="14847" max="14847" width="6" style="92" customWidth="1"/>
    <col min="14848" max="14848" width="15.88671875" style="92" customWidth="1"/>
    <col min="14849" max="14849" width="6.88671875" style="92" customWidth="1"/>
    <col min="14850" max="14850" width="6.44140625" style="92" customWidth="1"/>
    <col min="14851" max="14851" width="7.109375" style="92" customWidth="1"/>
    <col min="14852" max="14852" width="10.88671875" style="92" customWidth="1"/>
    <col min="14853" max="14853" width="11" style="92" customWidth="1"/>
    <col min="14854" max="14854" width="10.88671875" style="92" customWidth="1"/>
    <col min="14855" max="14855" width="10.109375" style="92" customWidth="1"/>
    <col min="14856" max="15102" width="9.109375" style="92"/>
    <col min="15103" max="15103" width="6" style="92" customWidth="1"/>
    <col min="15104" max="15104" width="15.88671875" style="92" customWidth="1"/>
    <col min="15105" max="15105" width="6.88671875" style="92" customWidth="1"/>
    <col min="15106" max="15106" width="6.44140625" style="92" customWidth="1"/>
    <col min="15107" max="15107" width="7.109375" style="92" customWidth="1"/>
    <col min="15108" max="15108" width="10.88671875" style="92" customWidth="1"/>
    <col min="15109" max="15109" width="11" style="92" customWidth="1"/>
    <col min="15110" max="15110" width="10.88671875" style="92" customWidth="1"/>
    <col min="15111" max="15111" width="10.109375" style="92" customWidth="1"/>
    <col min="15112" max="15358" width="9.109375" style="92"/>
    <col min="15359" max="15359" width="6" style="92" customWidth="1"/>
    <col min="15360" max="15360" width="15.88671875" style="92" customWidth="1"/>
    <col min="15361" max="15361" width="6.88671875" style="92" customWidth="1"/>
    <col min="15362" max="15362" width="6.44140625" style="92" customWidth="1"/>
    <col min="15363" max="15363" width="7.109375" style="92" customWidth="1"/>
    <col min="15364" max="15364" width="10.88671875" style="92" customWidth="1"/>
    <col min="15365" max="15365" width="11" style="92" customWidth="1"/>
    <col min="15366" max="15366" width="10.88671875" style="92" customWidth="1"/>
    <col min="15367" max="15367" width="10.109375" style="92" customWidth="1"/>
    <col min="15368" max="15614" width="9.109375" style="92"/>
    <col min="15615" max="15615" width="6" style="92" customWidth="1"/>
    <col min="15616" max="15616" width="15.88671875" style="92" customWidth="1"/>
    <col min="15617" max="15617" width="6.88671875" style="92" customWidth="1"/>
    <col min="15618" max="15618" width="6.44140625" style="92" customWidth="1"/>
    <col min="15619" max="15619" width="7.109375" style="92" customWidth="1"/>
    <col min="15620" max="15620" width="10.88671875" style="92" customWidth="1"/>
    <col min="15621" max="15621" width="11" style="92" customWidth="1"/>
    <col min="15622" max="15622" width="10.88671875" style="92" customWidth="1"/>
    <col min="15623" max="15623" width="10.109375" style="92" customWidth="1"/>
    <col min="15624" max="15870" width="9.109375" style="92"/>
    <col min="15871" max="15871" width="6" style="92" customWidth="1"/>
    <col min="15872" max="15872" width="15.88671875" style="92" customWidth="1"/>
    <col min="15873" max="15873" width="6.88671875" style="92" customWidth="1"/>
    <col min="15874" max="15874" width="6.44140625" style="92" customWidth="1"/>
    <col min="15875" max="15875" width="7.109375" style="92" customWidth="1"/>
    <col min="15876" max="15876" width="10.88671875" style="92" customWidth="1"/>
    <col min="15877" max="15877" width="11" style="92" customWidth="1"/>
    <col min="15878" max="15878" width="10.88671875" style="92" customWidth="1"/>
    <col min="15879" max="15879" width="10.109375" style="92" customWidth="1"/>
    <col min="15880" max="16126" width="9.109375" style="92"/>
    <col min="16127" max="16127" width="6" style="92" customWidth="1"/>
    <col min="16128" max="16128" width="15.88671875" style="92" customWidth="1"/>
    <col min="16129" max="16129" width="6.88671875" style="92" customWidth="1"/>
    <col min="16130" max="16130" width="6.44140625" style="92" customWidth="1"/>
    <col min="16131" max="16131" width="7.109375" style="92" customWidth="1"/>
    <col min="16132" max="16132" width="10.88671875" style="92" customWidth="1"/>
    <col min="16133" max="16133" width="11" style="92" customWidth="1"/>
    <col min="16134" max="16134" width="10.88671875" style="92" customWidth="1"/>
    <col min="16135" max="16135" width="10.109375" style="92" customWidth="1"/>
    <col min="16136" max="16384" width="9.109375" style="92"/>
  </cols>
  <sheetData>
    <row r="1" spans="2:14" x14ac:dyDescent="0.3">
      <c r="I1" s="568"/>
      <c r="J1" s="568"/>
    </row>
    <row r="2" spans="2:14" ht="44.25" customHeight="1" x14ac:dyDescent="0.3">
      <c r="B2" s="569" t="s">
        <v>617</v>
      </c>
      <c r="C2" s="570"/>
      <c r="D2" s="570"/>
      <c r="E2" s="570"/>
      <c r="F2" s="570"/>
      <c r="G2" s="570"/>
      <c r="H2" s="570"/>
      <c r="I2" s="570"/>
      <c r="J2" s="570"/>
    </row>
    <row r="3" spans="2:14" ht="26.25" customHeight="1" thickBot="1" x14ac:dyDescent="0.35">
      <c r="B3" s="571" t="s">
        <v>377</v>
      </c>
      <c r="C3" s="571"/>
      <c r="D3" s="571"/>
      <c r="E3" s="571"/>
      <c r="F3" s="571"/>
      <c r="G3" s="571"/>
      <c r="H3" s="571"/>
      <c r="I3" s="571"/>
      <c r="J3" s="571"/>
    </row>
    <row r="4" spans="2:14" s="94" customFormat="1" ht="25.5" customHeight="1" x14ac:dyDescent="0.25">
      <c r="B4" s="441" t="s">
        <v>0</v>
      </c>
      <c r="C4" s="443" t="s">
        <v>82</v>
      </c>
      <c r="D4" s="445" t="s">
        <v>83</v>
      </c>
      <c r="E4" s="446"/>
      <c r="F4" s="447" t="s">
        <v>84</v>
      </c>
      <c r="G4" s="447" t="s">
        <v>378</v>
      </c>
      <c r="H4" s="447" t="s">
        <v>5</v>
      </c>
      <c r="I4" s="451" t="s">
        <v>6</v>
      </c>
      <c r="J4" s="452"/>
    </row>
    <row r="5" spans="2:14" s="94" customFormat="1" ht="31.8" thickBot="1" x14ac:dyDescent="0.35">
      <c r="B5" s="442"/>
      <c r="C5" s="444"/>
      <c r="D5" s="268" t="s">
        <v>7</v>
      </c>
      <c r="E5" s="268" t="s">
        <v>8</v>
      </c>
      <c r="F5" s="448"/>
      <c r="G5" s="448"/>
      <c r="H5" s="448"/>
      <c r="I5" s="295" t="s">
        <v>10</v>
      </c>
      <c r="J5" s="294" t="s">
        <v>9</v>
      </c>
    </row>
    <row r="6" spans="2:14" s="94" customFormat="1" ht="15.75" customHeight="1" thickBot="1" x14ac:dyDescent="0.35">
      <c r="B6" s="563" t="s">
        <v>379</v>
      </c>
      <c r="C6" s="564"/>
      <c r="D6" s="564"/>
      <c r="E6" s="564"/>
      <c r="F6" s="564"/>
      <c r="G6" s="564"/>
      <c r="H6" s="564"/>
      <c r="I6" s="564"/>
      <c r="J6" s="565"/>
    </row>
    <row r="7" spans="2:14" s="99" customFormat="1" ht="46.8" x14ac:dyDescent="0.3">
      <c r="B7" s="566" t="s">
        <v>293</v>
      </c>
      <c r="C7" s="389" t="s">
        <v>380</v>
      </c>
      <c r="D7" s="95">
        <v>0</v>
      </c>
      <c r="E7" s="95">
        <v>1.3</v>
      </c>
      <c r="F7" s="96">
        <v>1.3</v>
      </c>
      <c r="G7" s="97" t="s">
        <v>381</v>
      </c>
      <c r="H7" s="391">
        <v>9023</v>
      </c>
      <c r="I7" s="98" t="s">
        <v>18</v>
      </c>
      <c r="J7" s="283" t="s">
        <v>18</v>
      </c>
      <c r="K7" s="261"/>
      <c r="L7" s="259"/>
      <c r="M7" s="259"/>
      <c r="N7" s="259"/>
    </row>
    <row r="8" spans="2:14" s="99" customFormat="1" ht="46.8" x14ac:dyDescent="0.3">
      <c r="B8" s="567"/>
      <c r="C8" s="390" t="s">
        <v>382</v>
      </c>
      <c r="D8" s="100">
        <v>1.3</v>
      </c>
      <c r="E8" s="100">
        <v>1.55</v>
      </c>
      <c r="F8" s="101">
        <v>0.25</v>
      </c>
      <c r="G8" s="102" t="s">
        <v>381</v>
      </c>
      <c r="H8" s="298">
        <v>1495</v>
      </c>
      <c r="I8" s="104" t="s">
        <v>18</v>
      </c>
      <c r="J8" s="284" t="s">
        <v>18</v>
      </c>
      <c r="K8" s="261"/>
      <c r="L8" s="259"/>
      <c r="N8" s="259"/>
    </row>
    <row r="9" spans="2:14" s="99" customFormat="1" ht="46.8" x14ac:dyDescent="0.3">
      <c r="B9" s="556"/>
      <c r="C9" s="390" t="s">
        <v>383</v>
      </c>
      <c r="D9" s="100">
        <v>1.55</v>
      </c>
      <c r="E9" s="100">
        <v>2.2000000000000002</v>
      </c>
      <c r="F9" s="101">
        <v>0.45</v>
      </c>
      <c r="G9" s="102" t="s">
        <v>381</v>
      </c>
      <c r="H9" s="298">
        <v>607</v>
      </c>
      <c r="I9" s="104" t="s">
        <v>18</v>
      </c>
      <c r="J9" s="284" t="s">
        <v>18</v>
      </c>
      <c r="K9" s="261"/>
      <c r="L9" s="259"/>
      <c r="N9" s="259"/>
    </row>
    <row r="10" spans="2:14" s="99" customFormat="1" ht="15.6" x14ac:dyDescent="0.3">
      <c r="B10" s="105" t="s">
        <v>295</v>
      </c>
      <c r="C10" s="106" t="s">
        <v>339</v>
      </c>
      <c r="D10" s="107">
        <v>0</v>
      </c>
      <c r="E10" s="107">
        <v>0.5</v>
      </c>
      <c r="F10" s="108">
        <v>0.5</v>
      </c>
      <c r="G10" s="109" t="s">
        <v>381</v>
      </c>
      <c r="H10" s="298">
        <v>114</v>
      </c>
      <c r="I10" s="103" t="s">
        <v>21</v>
      </c>
      <c r="J10" s="285" t="s">
        <v>21</v>
      </c>
      <c r="K10" s="262"/>
    </row>
    <row r="11" spans="2:14" s="99" customFormat="1" ht="15.6" x14ac:dyDescent="0.3">
      <c r="B11" s="105" t="s">
        <v>298</v>
      </c>
      <c r="C11" s="106" t="s">
        <v>384</v>
      </c>
      <c r="D11" s="107">
        <v>0</v>
      </c>
      <c r="E11" s="107">
        <v>0.82</v>
      </c>
      <c r="F11" s="108">
        <v>0.82</v>
      </c>
      <c r="G11" s="109" t="s">
        <v>381</v>
      </c>
      <c r="H11" s="298">
        <v>221</v>
      </c>
      <c r="I11" s="103" t="s">
        <v>21</v>
      </c>
      <c r="J11" s="285" t="s">
        <v>21</v>
      </c>
      <c r="K11" s="261"/>
      <c r="L11" s="259"/>
      <c r="N11" s="259"/>
    </row>
    <row r="12" spans="2:14" s="99" customFormat="1" ht="15.6" x14ac:dyDescent="0.3">
      <c r="B12" s="105" t="s">
        <v>251</v>
      </c>
      <c r="C12" s="106" t="s">
        <v>385</v>
      </c>
      <c r="D12" s="107">
        <v>0</v>
      </c>
      <c r="E12" s="107">
        <v>0.82</v>
      </c>
      <c r="F12" s="108">
        <v>0.82</v>
      </c>
      <c r="G12" s="109" t="s">
        <v>381</v>
      </c>
      <c r="H12" s="298">
        <v>314</v>
      </c>
      <c r="I12" s="103" t="s">
        <v>21</v>
      </c>
      <c r="J12" s="285" t="s">
        <v>21</v>
      </c>
      <c r="K12" s="261"/>
      <c r="L12" s="259"/>
      <c r="N12" s="259"/>
    </row>
    <row r="13" spans="2:14" s="99" customFormat="1" ht="15.6" x14ac:dyDescent="0.3">
      <c r="B13" s="105" t="s">
        <v>300</v>
      </c>
      <c r="C13" s="106" t="s">
        <v>296</v>
      </c>
      <c r="D13" s="107">
        <v>0</v>
      </c>
      <c r="E13" s="107">
        <v>0.36</v>
      </c>
      <c r="F13" s="108">
        <v>0.36</v>
      </c>
      <c r="G13" s="109" t="s">
        <v>381</v>
      </c>
      <c r="H13" s="298">
        <v>99</v>
      </c>
      <c r="I13" s="103" t="s">
        <v>51</v>
      </c>
      <c r="J13" s="285" t="s">
        <v>51</v>
      </c>
      <c r="K13" s="262"/>
    </row>
    <row r="14" spans="2:14" s="99" customFormat="1" ht="15.6" x14ac:dyDescent="0.3">
      <c r="B14" s="105" t="s">
        <v>302</v>
      </c>
      <c r="C14" s="106" t="s">
        <v>386</v>
      </c>
      <c r="D14" s="108">
        <v>0</v>
      </c>
      <c r="E14" s="108">
        <v>0.39700000000000002</v>
      </c>
      <c r="F14" s="108">
        <v>0.39700000000000002</v>
      </c>
      <c r="G14" s="109" t="s">
        <v>381</v>
      </c>
      <c r="H14" s="298">
        <v>29</v>
      </c>
      <c r="I14" s="103" t="s">
        <v>51</v>
      </c>
      <c r="J14" s="285" t="s">
        <v>51</v>
      </c>
    </row>
    <row r="15" spans="2:14" s="99" customFormat="1" ht="15.6" x14ac:dyDescent="0.3">
      <c r="B15" s="105" t="s">
        <v>304</v>
      </c>
      <c r="C15" s="106" t="s">
        <v>387</v>
      </c>
      <c r="D15" s="107">
        <v>0</v>
      </c>
      <c r="E15" s="107">
        <v>0.16</v>
      </c>
      <c r="F15" s="108">
        <v>0.16</v>
      </c>
      <c r="G15" s="109" t="s">
        <v>381</v>
      </c>
      <c r="H15" s="298">
        <v>105</v>
      </c>
      <c r="I15" s="103" t="s">
        <v>21</v>
      </c>
      <c r="J15" s="285" t="s">
        <v>21</v>
      </c>
    </row>
    <row r="16" spans="2:14" s="99" customFormat="1" ht="15.6" x14ac:dyDescent="0.3">
      <c r="B16" s="105" t="s">
        <v>306</v>
      </c>
      <c r="C16" s="106" t="s">
        <v>388</v>
      </c>
      <c r="D16" s="107">
        <v>0</v>
      </c>
      <c r="E16" s="107">
        <v>0.37</v>
      </c>
      <c r="F16" s="108">
        <v>0.37</v>
      </c>
      <c r="G16" s="109" t="s">
        <v>381</v>
      </c>
      <c r="H16" s="298">
        <v>95</v>
      </c>
      <c r="I16" s="103" t="s">
        <v>51</v>
      </c>
      <c r="J16" s="285" t="s">
        <v>51</v>
      </c>
    </row>
    <row r="17" spans="2:10" s="99" customFormat="1" ht="15.6" x14ac:dyDescent="0.3">
      <c r="B17" s="105" t="s">
        <v>308</v>
      </c>
      <c r="C17" s="106" t="s">
        <v>389</v>
      </c>
      <c r="D17" s="107">
        <v>0</v>
      </c>
      <c r="E17" s="107">
        <v>0.19</v>
      </c>
      <c r="F17" s="108">
        <v>0.19</v>
      </c>
      <c r="G17" s="109" t="s">
        <v>381</v>
      </c>
      <c r="H17" s="298">
        <v>1338</v>
      </c>
      <c r="I17" s="104" t="s">
        <v>18</v>
      </c>
      <c r="J17" s="284" t="s">
        <v>18</v>
      </c>
    </row>
    <row r="18" spans="2:10" s="99" customFormat="1" ht="15.6" x14ac:dyDescent="0.3">
      <c r="B18" s="105" t="s">
        <v>310</v>
      </c>
      <c r="C18" s="106" t="s">
        <v>390</v>
      </c>
      <c r="D18" s="107">
        <v>0</v>
      </c>
      <c r="E18" s="107">
        <v>0.24</v>
      </c>
      <c r="F18" s="108">
        <v>0.24</v>
      </c>
      <c r="G18" s="109" t="s">
        <v>381</v>
      </c>
      <c r="H18" s="298">
        <v>632</v>
      </c>
      <c r="I18" s="104" t="s">
        <v>15</v>
      </c>
      <c r="J18" s="284" t="s">
        <v>15</v>
      </c>
    </row>
    <row r="19" spans="2:10" s="99" customFormat="1" ht="15.6" x14ac:dyDescent="0.3">
      <c r="B19" s="105" t="s">
        <v>391</v>
      </c>
      <c r="C19" s="106" t="s">
        <v>392</v>
      </c>
      <c r="D19" s="107">
        <v>0</v>
      </c>
      <c r="E19" s="107">
        <v>0.74</v>
      </c>
      <c r="F19" s="108">
        <v>0.74</v>
      </c>
      <c r="G19" s="109" t="s">
        <v>381</v>
      </c>
      <c r="H19" s="298">
        <v>311</v>
      </c>
      <c r="I19" s="103" t="s">
        <v>21</v>
      </c>
      <c r="J19" s="285" t="s">
        <v>21</v>
      </c>
    </row>
    <row r="20" spans="2:10" s="99" customFormat="1" ht="15.6" x14ac:dyDescent="0.3">
      <c r="B20" s="105" t="s">
        <v>314</v>
      </c>
      <c r="C20" s="106" t="s">
        <v>268</v>
      </c>
      <c r="D20" s="107">
        <v>0</v>
      </c>
      <c r="E20" s="107">
        <v>0.42</v>
      </c>
      <c r="F20" s="108">
        <v>0.42</v>
      </c>
      <c r="G20" s="109" t="s">
        <v>381</v>
      </c>
      <c r="H20" s="298">
        <v>67</v>
      </c>
      <c r="I20" s="103" t="s">
        <v>51</v>
      </c>
      <c r="J20" s="285" t="s">
        <v>51</v>
      </c>
    </row>
    <row r="21" spans="2:10" s="99" customFormat="1" ht="15.6" x14ac:dyDescent="0.3">
      <c r="B21" s="105" t="s">
        <v>316</v>
      </c>
      <c r="C21" s="106" t="s">
        <v>393</v>
      </c>
      <c r="D21" s="107">
        <v>0</v>
      </c>
      <c r="E21" s="107">
        <v>0.31</v>
      </c>
      <c r="F21" s="108">
        <v>0.31</v>
      </c>
      <c r="G21" s="109" t="s">
        <v>394</v>
      </c>
      <c r="H21" s="298">
        <v>386</v>
      </c>
      <c r="I21" s="103" t="s">
        <v>21</v>
      </c>
      <c r="J21" s="285" t="s">
        <v>21</v>
      </c>
    </row>
    <row r="22" spans="2:10" s="99" customFormat="1" ht="15.6" x14ac:dyDescent="0.3">
      <c r="B22" s="555" t="s">
        <v>130</v>
      </c>
      <c r="C22" s="557" t="s">
        <v>395</v>
      </c>
      <c r="D22" s="107">
        <v>0</v>
      </c>
      <c r="E22" s="107">
        <v>0.44</v>
      </c>
      <c r="F22" s="108">
        <v>0.44</v>
      </c>
      <c r="G22" s="109" t="s">
        <v>381</v>
      </c>
      <c r="H22" s="298">
        <v>3780</v>
      </c>
      <c r="I22" s="559" t="s">
        <v>18</v>
      </c>
      <c r="J22" s="561" t="s">
        <v>18</v>
      </c>
    </row>
    <row r="23" spans="2:10" s="99" customFormat="1" ht="15.6" x14ac:dyDescent="0.3">
      <c r="B23" s="556"/>
      <c r="C23" s="558"/>
      <c r="D23" s="107">
        <v>0.44</v>
      </c>
      <c r="E23" s="107">
        <v>1.28</v>
      </c>
      <c r="F23" s="108">
        <v>0.84</v>
      </c>
      <c r="G23" s="109" t="s">
        <v>381</v>
      </c>
      <c r="H23" s="298">
        <v>1765</v>
      </c>
      <c r="I23" s="560"/>
      <c r="J23" s="562"/>
    </row>
    <row r="24" spans="2:10" s="99" customFormat="1" ht="31.2" x14ac:dyDescent="0.3">
      <c r="B24" s="110" t="s">
        <v>132</v>
      </c>
      <c r="C24" s="111" t="s">
        <v>396</v>
      </c>
      <c r="D24" s="100">
        <v>0</v>
      </c>
      <c r="E24" s="100">
        <v>0.33</v>
      </c>
      <c r="F24" s="101">
        <v>0.33</v>
      </c>
      <c r="G24" s="102" t="s">
        <v>381</v>
      </c>
      <c r="H24" s="298">
        <v>180</v>
      </c>
      <c r="I24" s="103" t="s">
        <v>21</v>
      </c>
      <c r="J24" s="285" t="s">
        <v>21</v>
      </c>
    </row>
    <row r="25" spans="2:10" s="99" customFormat="1" ht="31.2" x14ac:dyDescent="0.3">
      <c r="B25" s="110" t="s">
        <v>134</v>
      </c>
      <c r="C25" s="112" t="s">
        <v>397</v>
      </c>
      <c r="D25" s="100">
        <v>0</v>
      </c>
      <c r="E25" s="100">
        <v>0.26</v>
      </c>
      <c r="F25" s="101">
        <v>0.26</v>
      </c>
      <c r="G25" s="102" t="s">
        <v>381</v>
      </c>
      <c r="H25" s="298">
        <v>331</v>
      </c>
      <c r="I25" s="298" t="s">
        <v>15</v>
      </c>
      <c r="J25" s="392" t="s">
        <v>15</v>
      </c>
    </row>
    <row r="26" spans="2:10" s="99" customFormat="1" ht="31.2" x14ac:dyDescent="0.3">
      <c r="B26" s="110" t="s">
        <v>136</v>
      </c>
      <c r="C26" s="112" t="s">
        <v>398</v>
      </c>
      <c r="D26" s="100">
        <v>0</v>
      </c>
      <c r="E26" s="100">
        <v>0.34</v>
      </c>
      <c r="F26" s="101">
        <v>0.34</v>
      </c>
      <c r="G26" s="102" t="s">
        <v>381</v>
      </c>
      <c r="H26" s="298">
        <v>295</v>
      </c>
      <c r="I26" s="103" t="s">
        <v>21</v>
      </c>
      <c r="J26" s="285" t="s">
        <v>21</v>
      </c>
    </row>
    <row r="27" spans="2:10" s="99" customFormat="1" ht="15.6" x14ac:dyDescent="0.3">
      <c r="B27" s="105" t="s">
        <v>140</v>
      </c>
      <c r="C27" s="106" t="s">
        <v>399</v>
      </c>
      <c r="D27" s="107">
        <v>0</v>
      </c>
      <c r="E27" s="107">
        <v>0.8</v>
      </c>
      <c r="F27" s="108">
        <v>0.8</v>
      </c>
      <c r="G27" s="109" t="s">
        <v>381</v>
      </c>
      <c r="H27" s="298">
        <v>341</v>
      </c>
      <c r="I27" s="103" t="s">
        <v>21</v>
      </c>
      <c r="J27" s="285" t="s">
        <v>21</v>
      </c>
    </row>
    <row r="28" spans="2:10" s="99" customFormat="1" ht="15.6" x14ac:dyDescent="0.3">
      <c r="B28" s="105" t="s">
        <v>151</v>
      </c>
      <c r="C28" s="113" t="s">
        <v>248</v>
      </c>
      <c r="D28" s="114">
        <v>0</v>
      </c>
      <c r="E28" s="114">
        <v>0.51</v>
      </c>
      <c r="F28" s="115">
        <v>0.51</v>
      </c>
      <c r="G28" s="116" t="s">
        <v>381</v>
      </c>
      <c r="H28" s="298">
        <v>3484</v>
      </c>
      <c r="I28" s="117" t="s">
        <v>18</v>
      </c>
      <c r="J28" s="286" t="s">
        <v>18</v>
      </c>
    </row>
    <row r="29" spans="2:10" s="99" customFormat="1" ht="17.25" customHeight="1" x14ac:dyDescent="0.3">
      <c r="B29" s="555" t="s">
        <v>153</v>
      </c>
      <c r="C29" s="557" t="s">
        <v>400</v>
      </c>
      <c r="D29" s="107">
        <v>0</v>
      </c>
      <c r="E29" s="107">
        <v>0.39</v>
      </c>
      <c r="F29" s="108">
        <f>E29-D29</f>
        <v>0.39</v>
      </c>
      <c r="G29" s="118" t="s">
        <v>381</v>
      </c>
      <c r="H29" s="298">
        <v>1104</v>
      </c>
      <c r="I29" s="104" t="s">
        <v>18</v>
      </c>
      <c r="J29" s="284" t="s">
        <v>18</v>
      </c>
    </row>
    <row r="30" spans="2:10" s="99" customFormat="1" ht="15.6" x14ac:dyDescent="0.3">
      <c r="B30" s="556"/>
      <c r="C30" s="558"/>
      <c r="D30" s="107">
        <v>0.39</v>
      </c>
      <c r="E30" s="107">
        <v>0.9</v>
      </c>
      <c r="F30" s="108">
        <f>E30-D30</f>
        <v>0.51</v>
      </c>
      <c r="G30" s="118" t="s">
        <v>401</v>
      </c>
      <c r="H30" s="298">
        <v>76</v>
      </c>
      <c r="I30" s="103" t="s">
        <v>51</v>
      </c>
      <c r="J30" s="285" t="s">
        <v>51</v>
      </c>
    </row>
    <row r="31" spans="2:10" s="99" customFormat="1" ht="15.6" x14ac:dyDescent="0.3">
      <c r="B31" s="105" t="s">
        <v>149</v>
      </c>
      <c r="C31" s="118" t="s">
        <v>402</v>
      </c>
      <c r="D31" s="107">
        <v>2.98</v>
      </c>
      <c r="E31" s="107">
        <v>4.7</v>
      </c>
      <c r="F31" s="108">
        <v>1.72</v>
      </c>
      <c r="G31" s="109" t="s">
        <v>381</v>
      </c>
      <c r="H31" s="298">
        <v>9002</v>
      </c>
      <c r="I31" s="104" t="s">
        <v>18</v>
      </c>
      <c r="J31" s="284" t="s">
        <v>18</v>
      </c>
    </row>
    <row r="32" spans="2:10" s="99" customFormat="1" ht="15.6" x14ac:dyDescent="0.3">
      <c r="B32" s="105" t="s">
        <v>155</v>
      </c>
      <c r="C32" s="118" t="s">
        <v>403</v>
      </c>
      <c r="D32" s="107">
        <v>0</v>
      </c>
      <c r="E32" s="107">
        <v>0.57999999999999996</v>
      </c>
      <c r="F32" s="108">
        <v>0.57999999999999996</v>
      </c>
      <c r="G32" s="109" t="s">
        <v>381</v>
      </c>
      <c r="H32" s="298">
        <v>650</v>
      </c>
      <c r="I32" s="103" t="s">
        <v>15</v>
      </c>
      <c r="J32" s="285" t="s">
        <v>15</v>
      </c>
    </row>
    <row r="33" spans="2:10" s="99" customFormat="1" ht="15.6" x14ac:dyDescent="0.3">
      <c r="B33" s="105" t="s">
        <v>157</v>
      </c>
      <c r="C33" s="118" t="s">
        <v>404</v>
      </c>
      <c r="D33" s="107">
        <v>0</v>
      </c>
      <c r="E33" s="107">
        <v>0.04</v>
      </c>
      <c r="F33" s="108">
        <v>0.04</v>
      </c>
      <c r="G33" s="109" t="s">
        <v>381</v>
      </c>
      <c r="H33" s="298">
        <v>18</v>
      </c>
      <c r="I33" s="103" t="s">
        <v>51</v>
      </c>
      <c r="J33" s="285" t="s">
        <v>51</v>
      </c>
    </row>
    <row r="34" spans="2:10" s="99" customFormat="1" ht="15.6" x14ac:dyDescent="0.3">
      <c r="B34" s="105" t="s">
        <v>159</v>
      </c>
      <c r="C34" s="118" t="s">
        <v>405</v>
      </c>
      <c r="D34" s="107">
        <v>0</v>
      </c>
      <c r="E34" s="107">
        <v>0.08</v>
      </c>
      <c r="F34" s="108">
        <v>0.08</v>
      </c>
      <c r="G34" s="109" t="s">
        <v>381</v>
      </c>
      <c r="H34" s="298">
        <v>34</v>
      </c>
      <c r="I34" s="103" t="s">
        <v>51</v>
      </c>
      <c r="J34" s="285" t="s">
        <v>51</v>
      </c>
    </row>
    <row r="35" spans="2:10" s="99" customFormat="1" ht="15.6" x14ac:dyDescent="0.3">
      <c r="B35" s="105" t="s">
        <v>161</v>
      </c>
      <c r="C35" s="118" t="s">
        <v>406</v>
      </c>
      <c r="D35" s="107">
        <v>0</v>
      </c>
      <c r="E35" s="107">
        <v>0.09</v>
      </c>
      <c r="F35" s="108">
        <v>0.09</v>
      </c>
      <c r="G35" s="109" t="s">
        <v>381</v>
      </c>
      <c r="H35" s="298">
        <v>25</v>
      </c>
      <c r="I35" s="103" t="s">
        <v>51</v>
      </c>
      <c r="J35" s="285" t="s">
        <v>51</v>
      </c>
    </row>
    <row r="36" spans="2:10" s="99" customFormat="1" ht="15.6" x14ac:dyDescent="0.3">
      <c r="B36" s="105" t="s">
        <v>163</v>
      </c>
      <c r="C36" s="118" t="s">
        <v>407</v>
      </c>
      <c r="D36" s="107">
        <v>0</v>
      </c>
      <c r="E36" s="107">
        <v>0.11</v>
      </c>
      <c r="F36" s="108">
        <v>0.11</v>
      </c>
      <c r="G36" s="109" t="s">
        <v>381</v>
      </c>
      <c r="H36" s="298">
        <v>156</v>
      </c>
      <c r="I36" s="103" t="s">
        <v>21</v>
      </c>
      <c r="J36" s="285" t="s">
        <v>21</v>
      </c>
    </row>
    <row r="37" spans="2:10" s="99" customFormat="1" ht="15.6" x14ac:dyDescent="0.3">
      <c r="B37" s="105" t="s">
        <v>165</v>
      </c>
      <c r="C37" s="118" t="s">
        <v>408</v>
      </c>
      <c r="D37" s="107">
        <v>0</v>
      </c>
      <c r="E37" s="107">
        <v>0.08</v>
      </c>
      <c r="F37" s="108">
        <v>0.08</v>
      </c>
      <c r="G37" s="109" t="s">
        <v>381</v>
      </c>
      <c r="H37" s="298">
        <v>34</v>
      </c>
      <c r="I37" s="103" t="s">
        <v>21</v>
      </c>
      <c r="J37" s="285" t="s">
        <v>21</v>
      </c>
    </row>
    <row r="38" spans="2:10" s="99" customFormat="1" ht="15.6" x14ac:dyDescent="0.3">
      <c r="B38" s="119" t="s">
        <v>409</v>
      </c>
      <c r="C38" s="120" t="s">
        <v>410</v>
      </c>
      <c r="D38" s="121">
        <v>0</v>
      </c>
      <c r="E38" s="121">
        <v>0.11</v>
      </c>
      <c r="F38" s="122">
        <v>0.11</v>
      </c>
      <c r="G38" s="123" t="s">
        <v>381</v>
      </c>
      <c r="H38" s="298">
        <v>96</v>
      </c>
      <c r="I38" s="124" t="s">
        <v>21</v>
      </c>
      <c r="J38" s="287" t="s">
        <v>21</v>
      </c>
    </row>
    <row r="39" spans="2:10" s="99" customFormat="1" ht="15.6" x14ac:dyDescent="0.3">
      <c r="B39" s="119" t="s">
        <v>169</v>
      </c>
      <c r="C39" s="120" t="s">
        <v>411</v>
      </c>
      <c r="D39" s="121">
        <v>0</v>
      </c>
      <c r="E39" s="121">
        <v>0.1</v>
      </c>
      <c r="F39" s="122">
        <v>0.1</v>
      </c>
      <c r="G39" s="123" t="s">
        <v>381</v>
      </c>
      <c r="H39" s="298">
        <v>6355</v>
      </c>
      <c r="I39" s="124" t="s">
        <v>18</v>
      </c>
      <c r="J39" s="287" t="s">
        <v>18</v>
      </c>
    </row>
    <row r="40" spans="2:10" s="99" customFormat="1" ht="15.6" x14ac:dyDescent="0.3">
      <c r="B40" s="105"/>
      <c r="C40" s="271" t="s">
        <v>586</v>
      </c>
      <c r="D40" s="272">
        <v>0</v>
      </c>
      <c r="E40" s="272">
        <v>0.49099999999999999</v>
      </c>
      <c r="F40" s="272">
        <v>0.49099999999999999</v>
      </c>
      <c r="G40" s="276" t="s">
        <v>381</v>
      </c>
      <c r="H40" s="298">
        <v>1376</v>
      </c>
      <c r="I40" s="124" t="s">
        <v>18</v>
      </c>
      <c r="J40" s="287" t="s">
        <v>18</v>
      </c>
    </row>
    <row r="41" spans="2:10" s="99" customFormat="1" ht="16.2" thickBot="1" x14ac:dyDescent="0.35">
      <c r="B41" s="105"/>
      <c r="C41" s="275" t="s">
        <v>592</v>
      </c>
      <c r="D41" s="272">
        <v>0</v>
      </c>
      <c r="E41" s="272">
        <v>0.12</v>
      </c>
      <c r="F41" s="272">
        <v>0.12</v>
      </c>
      <c r="G41" s="276" t="s">
        <v>381</v>
      </c>
      <c r="H41" s="298">
        <v>15</v>
      </c>
      <c r="I41" s="273" t="s">
        <v>51</v>
      </c>
      <c r="J41" s="288" t="s">
        <v>51</v>
      </c>
    </row>
    <row r="42" spans="2:10" s="99" customFormat="1" ht="16.2" thickBot="1" x14ac:dyDescent="0.35">
      <c r="B42" s="550" t="s">
        <v>412</v>
      </c>
      <c r="C42" s="551"/>
      <c r="D42" s="552"/>
      <c r="E42" s="552"/>
      <c r="F42" s="552"/>
      <c r="G42" s="552"/>
      <c r="H42" s="552"/>
      <c r="I42" s="552"/>
      <c r="J42" s="553"/>
    </row>
    <row r="43" spans="2:10" s="99" customFormat="1" ht="15.6" x14ac:dyDescent="0.3">
      <c r="B43" s="125" t="s">
        <v>318</v>
      </c>
      <c r="C43" s="126" t="s">
        <v>413</v>
      </c>
      <c r="D43" s="114">
        <v>0</v>
      </c>
      <c r="E43" s="114">
        <v>0.5</v>
      </c>
      <c r="F43" s="115">
        <v>0.5</v>
      </c>
      <c r="G43" s="127" t="s">
        <v>381</v>
      </c>
      <c r="H43" s="298">
        <v>327</v>
      </c>
      <c r="I43" s="103" t="s">
        <v>21</v>
      </c>
      <c r="J43" s="287" t="s">
        <v>21</v>
      </c>
    </row>
    <row r="44" spans="2:10" s="99" customFormat="1" ht="15.6" x14ac:dyDescent="0.3">
      <c r="B44" s="128" t="s">
        <v>320</v>
      </c>
      <c r="C44" s="129" t="s">
        <v>414</v>
      </c>
      <c r="D44" s="107">
        <v>0</v>
      </c>
      <c r="E44" s="107">
        <v>0.32</v>
      </c>
      <c r="F44" s="108">
        <v>0.32</v>
      </c>
      <c r="G44" s="109" t="s">
        <v>381</v>
      </c>
      <c r="H44" s="298">
        <v>259</v>
      </c>
      <c r="I44" s="103" t="s">
        <v>21</v>
      </c>
      <c r="J44" s="285" t="s">
        <v>21</v>
      </c>
    </row>
    <row r="45" spans="2:10" s="99" customFormat="1" ht="15.6" x14ac:dyDescent="0.3">
      <c r="B45" s="128" t="s">
        <v>322</v>
      </c>
      <c r="C45" s="129" t="s">
        <v>415</v>
      </c>
      <c r="D45" s="107">
        <v>0</v>
      </c>
      <c r="E45" s="107">
        <v>0.57999999999999996</v>
      </c>
      <c r="F45" s="108">
        <v>0.57999999999999996</v>
      </c>
      <c r="G45" s="109" t="s">
        <v>381</v>
      </c>
      <c r="H45" s="298">
        <v>225</v>
      </c>
      <c r="I45" s="103" t="s">
        <v>21</v>
      </c>
      <c r="J45" s="285" t="s">
        <v>21</v>
      </c>
    </row>
    <row r="46" spans="2:10" s="99" customFormat="1" ht="16.2" thickBot="1" x14ac:dyDescent="0.35">
      <c r="B46" s="130" t="s">
        <v>324</v>
      </c>
      <c r="C46" s="131" t="s">
        <v>294</v>
      </c>
      <c r="D46" s="121">
        <v>0</v>
      </c>
      <c r="E46" s="121">
        <v>0.09</v>
      </c>
      <c r="F46" s="122">
        <v>0.09</v>
      </c>
      <c r="G46" s="123" t="s">
        <v>381</v>
      </c>
      <c r="H46" s="298">
        <v>40</v>
      </c>
      <c r="I46" s="124" t="s">
        <v>51</v>
      </c>
      <c r="J46" s="287" t="s">
        <v>51</v>
      </c>
    </row>
    <row r="47" spans="2:10" s="99" customFormat="1" ht="16.2" thickBot="1" x14ac:dyDescent="0.35">
      <c r="B47" s="554" t="s">
        <v>416</v>
      </c>
      <c r="C47" s="552"/>
      <c r="D47" s="552"/>
      <c r="E47" s="552"/>
      <c r="F47" s="552"/>
      <c r="G47" s="552"/>
      <c r="H47" s="552"/>
      <c r="I47" s="552"/>
      <c r="J47" s="553"/>
    </row>
    <row r="48" spans="2:10" s="99" customFormat="1" ht="15.6" x14ac:dyDescent="0.3">
      <c r="B48" s="132" t="s">
        <v>326</v>
      </c>
      <c r="C48" s="116" t="s">
        <v>299</v>
      </c>
      <c r="D48" s="114">
        <v>0</v>
      </c>
      <c r="E48" s="114">
        <v>0.47</v>
      </c>
      <c r="F48" s="115">
        <v>0.47</v>
      </c>
      <c r="G48" s="116" t="s">
        <v>381</v>
      </c>
      <c r="H48" s="298">
        <v>1003</v>
      </c>
      <c r="I48" s="133" t="s">
        <v>18</v>
      </c>
      <c r="J48" s="289" t="s">
        <v>18</v>
      </c>
    </row>
    <row r="49" spans="2:10" s="99" customFormat="1" ht="15.6" x14ac:dyDescent="0.3">
      <c r="B49" s="105" t="s">
        <v>328</v>
      </c>
      <c r="C49" s="118" t="s">
        <v>417</v>
      </c>
      <c r="D49" s="107">
        <v>0</v>
      </c>
      <c r="E49" s="107">
        <v>0.83</v>
      </c>
      <c r="F49" s="108">
        <v>0.83</v>
      </c>
      <c r="G49" s="118" t="s">
        <v>381</v>
      </c>
      <c r="H49" s="298">
        <v>126</v>
      </c>
      <c r="I49" s="134" t="s">
        <v>21</v>
      </c>
      <c r="J49" s="290" t="s">
        <v>21</v>
      </c>
    </row>
    <row r="50" spans="2:10" s="99" customFormat="1" ht="15.6" x14ac:dyDescent="0.3">
      <c r="B50" s="105" t="s">
        <v>85</v>
      </c>
      <c r="C50" s="118" t="s">
        <v>418</v>
      </c>
      <c r="D50" s="107">
        <v>0</v>
      </c>
      <c r="E50" s="107">
        <v>0.54</v>
      </c>
      <c r="F50" s="108">
        <v>0.54</v>
      </c>
      <c r="G50" s="118" t="s">
        <v>381</v>
      </c>
      <c r="H50" s="298">
        <v>71</v>
      </c>
      <c r="I50" s="134" t="s">
        <v>51</v>
      </c>
      <c r="J50" s="290" t="s">
        <v>51</v>
      </c>
    </row>
    <row r="51" spans="2:10" s="99" customFormat="1" ht="15.6" x14ac:dyDescent="0.3">
      <c r="B51" s="105" t="s">
        <v>116</v>
      </c>
      <c r="C51" s="118" t="s">
        <v>419</v>
      </c>
      <c r="D51" s="107">
        <v>0</v>
      </c>
      <c r="E51" s="107">
        <v>0.46</v>
      </c>
      <c r="F51" s="108">
        <v>0.46</v>
      </c>
      <c r="G51" s="118" t="s">
        <v>381</v>
      </c>
      <c r="H51" s="298">
        <v>746</v>
      </c>
      <c r="I51" s="134" t="s">
        <v>15</v>
      </c>
      <c r="J51" s="290" t="s">
        <v>15</v>
      </c>
    </row>
    <row r="52" spans="2:10" s="99" customFormat="1" ht="15.6" x14ac:dyDescent="0.3">
      <c r="B52" s="105" t="s">
        <v>87</v>
      </c>
      <c r="C52" s="118" t="s">
        <v>420</v>
      </c>
      <c r="D52" s="107">
        <v>0</v>
      </c>
      <c r="E52" s="107">
        <v>0.19</v>
      </c>
      <c r="F52" s="108">
        <v>0.19</v>
      </c>
      <c r="G52" s="118" t="s">
        <v>401</v>
      </c>
      <c r="H52" s="298">
        <v>111</v>
      </c>
      <c r="I52" s="134" t="s">
        <v>21</v>
      </c>
      <c r="J52" s="290" t="s">
        <v>21</v>
      </c>
    </row>
    <row r="53" spans="2:10" s="99" customFormat="1" ht="15.6" x14ac:dyDescent="0.3">
      <c r="B53" s="105" t="s">
        <v>89</v>
      </c>
      <c r="C53" s="118" t="s">
        <v>421</v>
      </c>
      <c r="D53" s="107">
        <v>0</v>
      </c>
      <c r="E53" s="107">
        <v>0.19</v>
      </c>
      <c r="F53" s="108">
        <v>0.19</v>
      </c>
      <c r="G53" s="118" t="s">
        <v>381</v>
      </c>
      <c r="H53" s="298">
        <v>26</v>
      </c>
      <c r="I53" s="134" t="s">
        <v>51</v>
      </c>
      <c r="J53" s="290" t="s">
        <v>51</v>
      </c>
    </row>
    <row r="54" spans="2:10" s="99" customFormat="1" ht="15.6" x14ac:dyDescent="0.3">
      <c r="B54" s="105" t="s">
        <v>91</v>
      </c>
      <c r="C54" s="118" t="s">
        <v>422</v>
      </c>
      <c r="D54" s="107">
        <v>0</v>
      </c>
      <c r="E54" s="107">
        <v>1.23</v>
      </c>
      <c r="F54" s="108">
        <v>1.23</v>
      </c>
      <c r="G54" s="118" t="s">
        <v>381</v>
      </c>
      <c r="H54" s="298">
        <v>1643</v>
      </c>
      <c r="I54" s="134" t="s">
        <v>18</v>
      </c>
      <c r="J54" s="290" t="s">
        <v>18</v>
      </c>
    </row>
    <row r="55" spans="2:10" s="99" customFormat="1" ht="31.2" x14ac:dyDescent="0.3">
      <c r="B55" s="555" t="s">
        <v>93</v>
      </c>
      <c r="C55" s="557" t="s">
        <v>341</v>
      </c>
      <c r="D55" s="100">
        <v>0</v>
      </c>
      <c r="E55" s="100">
        <v>0.71</v>
      </c>
      <c r="F55" s="101">
        <v>0.71</v>
      </c>
      <c r="G55" s="135" t="s">
        <v>423</v>
      </c>
      <c r="H55" s="298">
        <v>123</v>
      </c>
      <c r="I55" s="103" t="s">
        <v>21</v>
      </c>
      <c r="J55" s="285" t="s">
        <v>21</v>
      </c>
    </row>
    <row r="56" spans="2:10" s="99" customFormat="1" ht="15.6" x14ac:dyDescent="0.3">
      <c r="B56" s="556"/>
      <c r="C56" s="558"/>
      <c r="D56" s="107">
        <v>0</v>
      </c>
      <c r="E56" s="107">
        <v>0.49</v>
      </c>
      <c r="F56" s="108">
        <v>0.49</v>
      </c>
      <c r="G56" s="118" t="s">
        <v>381</v>
      </c>
      <c r="H56" s="298">
        <v>36</v>
      </c>
      <c r="I56" s="299" t="s">
        <v>51</v>
      </c>
      <c r="J56" s="392" t="s">
        <v>51</v>
      </c>
    </row>
    <row r="57" spans="2:10" s="99" customFormat="1" ht="15.6" x14ac:dyDescent="0.3">
      <c r="B57" s="555" t="s">
        <v>249</v>
      </c>
      <c r="C57" s="557" t="s">
        <v>86</v>
      </c>
      <c r="D57" s="107">
        <v>0</v>
      </c>
      <c r="E57" s="107">
        <v>0.55000000000000004</v>
      </c>
      <c r="F57" s="108">
        <v>0.55000000000000004</v>
      </c>
      <c r="G57" s="118" t="s">
        <v>381</v>
      </c>
      <c r="H57" s="298">
        <v>1566</v>
      </c>
      <c r="I57" s="134" t="s">
        <v>18</v>
      </c>
      <c r="J57" s="290" t="s">
        <v>18</v>
      </c>
    </row>
    <row r="58" spans="2:10" s="99" customFormat="1" ht="15.6" x14ac:dyDescent="0.3">
      <c r="B58" s="556"/>
      <c r="C58" s="558"/>
      <c r="D58" s="107">
        <v>0.55000000000000004</v>
      </c>
      <c r="E58" s="107">
        <v>1.07</v>
      </c>
      <c r="F58" s="108">
        <v>0.52</v>
      </c>
      <c r="G58" s="118" t="s">
        <v>381</v>
      </c>
      <c r="H58" s="298">
        <v>307</v>
      </c>
      <c r="I58" s="134" t="s">
        <v>21</v>
      </c>
      <c r="J58" s="290" t="s">
        <v>21</v>
      </c>
    </row>
    <row r="59" spans="2:10" s="99" customFormat="1" ht="15.6" x14ac:dyDescent="0.3">
      <c r="B59" s="105" t="s">
        <v>110</v>
      </c>
      <c r="C59" s="118" t="s">
        <v>424</v>
      </c>
      <c r="D59" s="107">
        <v>0</v>
      </c>
      <c r="E59" s="107">
        <v>0.59</v>
      </c>
      <c r="F59" s="108">
        <v>0.59</v>
      </c>
      <c r="G59" s="118" t="s">
        <v>381</v>
      </c>
      <c r="H59" s="298">
        <v>317</v>
      </c>
      <c r="I59" s="103" t="s">
        <v>21</v>
      </c>
      <c r="J59" s="285" t="s">
        <v>21</v>
      </c>
    </row>
    <row r="60" spans="2:10" s="99" customFormat="1" ht="15.6" x14ac:dyDescent="0.3">
      <c r="B60" s="555" t="s">
        <v>330</v>
      </c>
      <c r="C60" s="557" t="s">
        <v>425</v>
      </c>
      <c r="D60" s="107">
        <v>0</v>
      </c>
      <c r="E60" s="134">
        <v>0.47</v>
      </c>
      <c r="F60" s="108">
        <v>0.47</v>
      </c>
      <c r="G60" s="118" t="s">
        <v>381</v>
      </c>
      <c r="H60" s="298">
        <v>1520</v>
      </c>
      <c r="I60" s="134" t="s">
        <v>18</v>
      </c>
      <c r="J60" s="290" t="s">
        <v>18</v>
      </c>
    </row>
    <row r="61" spans="2:10" s="99" customFormat="1" ht="15.6" x14ac:dyDescent="0.3">
      <c r="B61" s="556"/>
      <c r="C61" s="558"/>
      <c r="D61" s="107">
        <v>0.47</v>
      </c>
      <c r="E61" s="107">
        <v>1.1000000000000001</v>
      </c>
      <c r="F61" s="108">
        <v>0.63</v>
      </c>
      <c r="G61" s="118" t="s">
        <v>381</v>
      </c>
      <c r="H61" s="298">
        <v>143</v>
      </c>
      <c r="I61" s="134" t="s">
        <v>21</v>
      </c>
      <c r="J61" s="290" t="s">
        <v>21</v>
      </c>
    </row>
    <row r="62" spans="2:10" s="99" customFormat="1" ht="15.6" x14ac:dyDescent="0.3">
      <c r="B62" s="105" t="s">
        <v>112</v>
      </c>
      <c r="C62" s="118" t="s">
        <v>612</v>
      </c>
      <c r="D62" s="107">
        <v>0</v>
      </c>
      <c r="E62" s="107">
        <v>0.35</v>
      </c>
      <c r="F62" s="108">
        <v>0.35</v>
      </c>
      <c r="G62" s="118" t="s">
        <v>394</v>
      </c>
      <c r="H62" s="298">
        <v>6</v>
      </c>
      <c r="I62" s="134" t="s">
        <v>51</v>
      </c>
      <c r="J62" s="290" t="s">
        <v>51</v>
      </c>
    </row>
    <row r="63" spans="2:10" s="99" customFormat="1" ht="15.6" x14ac:dyDescent="0.3">
      <c r="B63" s="555" t="s">
        <v>95</v>
      </c>
      <c r="C63" s="557" t="s">
        <v>426</v>
      </c>
      <c r="D63" s="107">
        <v>0</v>
      </c>
      <c r="E63" s="107">
        <v>0.34</v>
      </c>
      <c r="F63" s="108">
        <v>0.34</v>
      </c>
      <c r="G63" s="118" t="s">
        <v>381</v>
      </c>
      <c r="H63" s="298">
        <v>240</v>
      </c>
      <c r="I63" s="134" t="s">
        <v>21</v>
      </c>
      <c r="J63" s="290" t="s">
        <v>21</v>
      </c>
    </row>
    <row r="64" spans="2:10" s="99" customFormat="1" ht="15.6" x14ac:dyDescent="0.3">
      <c r="B64" s="556"/>
      <c r="C64" s="558"/>
      <c r="D64" s="107">
        <v>0.42</v>
      </c>
      <c r="E64" s="107">
        <v>0.45</v>
      </c>
      <c r="F64" s="108">
        <v>0.13</v>
      </c>
      <c r="G64" s="118" t="s">
        <v>381</v>
      </c>
      <c r="H64" s="298">
        <v>9</v>
      </c>
      <c r="I64" s="134" t="s">
        <v>51</v>
      </c>
      <c r="J64" s="290" t="s">
        <v>51</v>
      </c>
    </row>
    <row r="65" spans="2:10" s="99" customFormat="1" ht="15.6" x14ac:dyDescent="0.3">
      <c r="B65" s="555" t="s">
        <v>98</v>
      </c>
      <c r="C65" s="557" t="s">
        <v>325</v>
      </c>
      <c r="D65" s="121">
        <v>0</v>
      </c>
      <c r="E65" s="121">
        <v>0.32</v>
      </c>
      <c r="F65" s="122">
        <v>0.32</v>
      </c>
      <c r="G65" s="120" t="s">
        <v>381</v>
      </c>
      <c r="H65" s="298">
        <v>205</v>
      </c>
      <c r="I65" s="134" t="s">
        <v>15</v>
      </c>
      <c r="J65" s="290" t="s">
        <v>15</v>
      </c>
    </row>
    <row r="66" spans="2:10" s="99" customFormat="1" ht="16.2" thickBot="1" x14ac:dyDescent="0.35">
      <c r="B66" s="567"/>
      <c r="C66" s="572"/>
      <c r="D66" s="121">
        <v>0.32</v>
      </c>
      <c r="E66" s="121">
        <v>0.79</v>
      </c>
      <c r="F66" s="122">
        <v>0.47</v>
      </c>
      <c r="G66" s="120" t="s">
        <v>381</v>
      </c>
      <c r="H66" s="298">
        <v>80</v>
      </c>
      <c r="I66" s="381" t="s">
        <v>51</v>
      </c>
      <c r="J66" s="382" t="s">
        <v>51</v>
      </c>
    </row>
    <row r="67" spans="2:10" s="99" customFormat="1" ht="16.2" thickBot="1" x14ac:dyDescent="0.35">
      <c r="B67" s="573" t="s">
        <v>427</v>
      </c>
      <c r="C67" s="574"/>
      <c r="D67" s="574"/>
      <c r="E67" s="574"/>
      <c r="F67" s="574"/>
      <c r="G67" s="574"/>
      <c r="H67" s="574"/>
      <c r="I67" s="574"/>
      <c r="J67" s="575"/>
    </row>
    <row r="68" spans="2:10" s="99" customFormat="1" ht="16.2" thickBot="1" x14ac:dyDescent="0.35">
      <c r="B68" s="136" t="s">
        <v>172</v>
      </c>
      <c r="C68" s="137" t="s">
        <v>428</v>
      </c>
      <c r="D68" s="138">
        <v>0</v>
      </c>
      <c r="E68" s="138">
        <v>0.72</v>
      </c>
      <c r="F68" s="139">
        <v>0.72</v>
      </c>
      <c r="G68" s="137" t="s">
        <v>381</v>
      </c>
      <c r="H68" s="298">
        <v>117</v>
      </c>
      <c r="I68" s="140" t="s">
        <v>21</v>
      </c>
      <c r="J68" s="291" t="s">
        <v>21</v>
      </c>
    </row>
    <row r="69" spans="2:10" s="99" customFormat="1" ht="16.2" thickBot="1" x14ac:dyDescent="0.35">
      <c r="B69" s="554" t="s">
        <v>429</v>
      </c>
      <c r="C69" s="552"/>
      <c r="D69" s="552"/>
      <c r="E69" s="552"/>
      <c r="F69" s="552"/>
      <c r="G69" s="552"/>
      <c r="H69" s="552"/>
      <c r="I69" s="552"/>
      <c r="J69" s="553"/>
    </row>
    <row r="70" spans="2:10" s="99" customFormat="1" ht="15.6" x14ac:dyDescent="0.3">
      <c r="B70" s="132" t="s">
        <v>114</v>
      </c>
      <c r="C70" s="116" t="s">
        <v>430</v>
      </c>
      <c r="D70" s="114">
        <v>0</v>
      </c>
      <c r="E70" s="114">
        <v>0.2</v>
      </c>
      <c r="F70" s="115">
        <v>0.2</v>
      </c>
      <c r="G70" s="116" t="s">
        <v>381</v>
      </c>
      <c r="H70" s="298">
        <v>478</v>
      </c>
      <c r="I70" s="134" t="s">
        <v>21</v>
      </c>
      <c r="J70" s="291" t="s">
        <v>21</v>
      </c>
    </row>
    <row r="71" spans="2:10" s="99" customFormat="1" ht="15.6" x14ac:dyDescent="0.3">
      <c r="B71" s="105" t="s">
        <v>118</v>
      </c>
      <c r="C71" s="118" t="s">
        <v>431</v>
      </c>
      <c r="D71" s="107">
        <v>0</v>
      </c>
      <c r="E71" s="107">
        <v>0.36</v>
      </c>
      <c r="F71" s="108">
        <v>0.26</v>
      </c>
      <c r="G71" s="118" t="s">
        <v>381</v>
      </c>
      <c r="H71" s="298">
        <v>136</v>
      </c>
      <c r="I71" s="134" t="s">
        <v>21</v>
      </c>
      <c r="J71" s="290" t="s">
        <v>21</v>
      </c>
    </row>
    <row r="72" spans="2:10" s="99" customFormat="1" ht="15.6" x14ac:dyDescent="0.3">
      <c r="B72" s="105" t="s">
        <v>120</v>
      </c>
      <c r="C72" s="118" t="s">
        <v>432</v>
      </c>
      <c r="D72" s="107">
        <v>0</v>
      </c>
      <c r="E72" s="107">
        <v>0.73</v>
      </c>
      <c r="F72" s="108">
        <v>0.31</v>
      </c>
      <c r="G72" s="118" t="s">
        <v>381</v>
      </c>
      <c r="H72" s="298">
        <v>611</v>
      </c>
      <c r="I72" s="134" t="s">
        <v>15</v>
      </c>
      <c r="J72" s="290" t="s">
        <v>15</v>
      </c>
    </row>
    <row r="73" spans="2:10" s="99" customFormat="1" ht="15.6" x14ac:dyDescent="0.3">
      <c r="B73" s="105" t="s">
        <v>126</v>
      </c>
      <c r="C73" s="118" t="s">
        <v>433</v>
      </c>
      <c r="D73" s="107">
        <v>0</v>
      </c>
      <c r="E73" s="107">
        <v>1.3</v>
      </c>
      <c r="F73" s="108">
        <v>1.3</v>
      </c>
      <c r="G73" s="118" t="s">
        <v>381</v>
      </c>
      <c r="H73" s="298">
        <v>153</v>
      </c>
      <c r="I73" s="134" t="s">
        <v>21</v>
      </c>
      <c r="J73" s="290" t="s">
        <v>21</v>
      </c>
    </row>
    <row r="74" spans="2:10" s="99" customFormat="1" ht="15.6" x14ac:dyDescent="0.3">
      <c r="B74" s="110" t="s">
        <v>138</v>
      </c>
      <c r="C74" s="383" t="s">
        <v>434</v>
      </c>
      <c r="D74" s="100">
        <v>0</v>
      </c>
      <c r="E74" s="100">
        <v>1.35</v>
      </c>
      <c r="F74" s="101">
        <v>1.35</v>
      </c>
      <c r="G74" s="135" t="s">
        <v>435</v>
      </c>
      <c r="H74" s="298">
        <v>685</v>
      </c>
      <c r="I74" s="103" t="s">
        <v>15</v>
      </c>
      <c r="J74" s="285" t="s">
        <v>15</v>
      </c>
    </row>
    <row r="75" spans="2:10" s="99" customFormat="1" ht="15.6" x14ac:dyDescent="0.3">
      <c r="B75" s="105" t="s">
        <v>147</v>
      </c>
      <c r="C75" s="118" t="s">
        <v>436</v>
      </c>
      <c r="D75" s="107">
        <v>0</v>
      </c>
      <c r="E75" s="107">
        <v>5.08</v>
      </c>
      <c r="F75" s="108">
        <v>5.08</v>
      </c>
      <c r="G75" s="118" t="s">
        <v>381</v>
      </c>
      <c r="H75" s="298">
        <v>7651</v>
      </c>
      <c r="I75" s="134" t="s">
        <v>18</v>
      </c>
      <c r="J75" s="290" t="s">
        <v>18</v>
      </c>
    </row>
    <row r="76" spans="2:10" s="99" customFormat="1" ht="15.6" x14ac:dyDescent="0.3">
      <c r="B76" s="119" t="s">
        <v>170</v>
      </c>
      <c r="C76" s="120" t="s">
        <v>437</v>
      </c>
      <c r="D76" s="121">
        <v>0</v>
      </c>
      <c r="E76" s="121">
        <v>0.25</v>
      </c>
      <c r="F76" s="122">
        <v>0.25</v>
      </c>
      <c r="G76" s="120" t="s">
        <v>381</v>
      </c>
      <c r="H76" s="298">
        <v>528</v>
      </c>
      <c r="I76" s="103" t="s">
        <v>15</v>
      </c>
      <c r="J76" s="285" t="s">
        <v>15</v>
      </c>
    </row>
    <row r="77" spans="2:10" s="99" customFormat="1" ht="16.2" thickBot="1" x14ac:dyDescent="0.35">
      <c r="B77" s="141" t="s">
        <v>144</v>
      </c>
      <c r="C77" s="142" t="s">
        <v>301</v>
      </c>
      <c r="D77" s="143">
        <v>0</v>
      </c>
      <c r="E77" s="143">
        <v>0.77</v>
      </c>
      <c r="F77" s="144">
        <v>0.77</v>
      </c>
      <c r="G77" s="145" t="s">
        <v>381</v>
      </c>
      <c r="H77" s="393">
        <v>176</v>
      </c>
      <c r="I77" s="146" t="s">
        <v>21</v>
      </c>
      <c r="J77" s="292" t="s">
        <v>21</v>
      </c>
    </row>
    <row r="78" spans="2:10" s="99" customFormat="1" ht="16.2" thickBot="1" x14ac:dyDescent="0.35">
      <c r="B78" s="554" t="s">
        <v>438</v>
      </c>
      <c r="C78" s="552"/>
      <c r="D78" s="552"/>
      <c r="E78" s="552"/>
      <c r="F78" s="552"/>
      <c r="G78" s="552"/>
      <c r="H78" s="552"/>
      <c r="I78" s="552"/>
      <c r="J78" s="553"/>
    </row>
    <row r="79" spans="2:10" s="99" customFormat="1" ht="15.6" x14ac:dyDescent="0.3">
      <c r="B79" s="147" t="s">
        <v>104</v>
      </c>
      <c r="C79" s="266" t="s">
        <v>439</v>
      </c>
      <c r="D79" s="148">
        <v>0</v>
      </c>
      <c r="E79" s="148">
        <v>1</v>
      </c>
      <c r="F79" s="149">
        <v>1</v>
      </c>
      <c r="G79" s="277" t="s">
        <v>381</v>
      </c>
      <c r="H79" s="298">
        <v>26</v>
      </c>
      <c r="I79" s="134" t="s">
        <v>51</v>
      </c>
      <c r="J79" s="290" t="s">
        <v>51</v>
      </c>
    </row>
    <row r="80" spans="2:10" s="99" customFormat="1" ht="16.2" thickBot="1" x14ac:dyDescent="0.35">
      <c r="B80" s="150" t="s">
        <v>106</v>
      </c>
      <c r="C80" s="106" t="s">
        <v>96</v>
      </c>
      <c r="D80" s="107">
        <v>0</v>
      </c>
      <c r="E80" s="107">
        <v>0.22</v>
      </c>
      <c r="F80" s="108">
        <v>0.22</v>
      </c>
      <c r="G80" s="109" t="s">
        <v>381</v>
      </c>
      <c r="H80" s="298">
        <v>88</v>
      </c>
      <c r="I80" s="134" t="s">
        <v>51</v>
      </c>
      <c r="J80" s="290" t="s">
        <v>51</v>
      </c>
    </row>
    <row r="81" spans="2:10" s="99" customFormat="1" ht="15.75" customHeight="1" x14ac:dyDescent="0.3">
      <c r="B81" s="151" t="s">
        <v>108</v>
      </c>
      <c r="C81" s="152" t="s">
        <v>131</v>
      </c>
      <c r="D81" s="122">
        <v>0</v>
      </c>
      <c r="E81" s="122">
        <v>0.89</v>
      </c>
      <c r="F81" s="122">
        <v>0.89</v>
      </c>
      <c r="G81" s="123" t="s">
        <v>381</v>
      </c>
      <c r="H81" s="298">
        <v>124</v>
      </c>
      <c r="I81" s="161" t="s">
        <v>21</v>
      </c>
      <c r="J81" s="282" t="s">
        <v>21</v>
      </c>
    </row>
    <row r="82" spans="2:10" ht="16.2" thickBot="1" x14ac:dyDescent="0.35">
      <c r="B82" s="153" t="s">
        <v>146</v>
      </c>
      <c r="C82" s="154" t="s">
        <v>440</v>
      </c>
      <c r="D82" s="155">
        <v>0</v>
      </c>
      <c r="E82" s="155">
        <v>7.0000000000000007E-2</v>
      </c>
      <c r="F82" s="156">
        <v>7.0000000000000007E-2</v>
      </c>
      <c r="G82" s="278" t="s">
        <v>381</v>
      </c>
      <c r="H82" s="297">
        <v>10</v>
      </c>
      <c r="I82" s="134" t="s">
        <v>51</v>
      </c>
      <c r="J82" s="290" t="s">
        <v>51</v>
      </c>
    </row>
    <row r="83" spans="2:10" ht="16.2" thickBot="1" x14ac:dyDescent="0.35">
      <c r="B83" s="563" t="s">
        <v>441</v>
      </c>
      <c r="C83" s="564"/>
      <c r="D83" s="564"/>
      <c r="E83" s="564"/>
      <c r="F83" s="564"/>
      <c r="G83" s="564"/>
      <c r="H83" s="564"/>
      <c r="I83" s="564"/>
      <c r="J83" s="565"/>
    </row>
    <row r="84" spans="2:10" ht="16.2" thickBot="1" x14ac:dyDescent="0.35">
      <c r="B84" s="157" t="s">
        <v>442</v>
      </c>
      <c r="C84" s="158" t="s">
        <v>443</v>
      </c>
      <c r="D84" s="159">
        <v>0</v>
      </c>
      <c r="E84" s="159">
        <v>0.4</v>
      </c>
      <c r="F84" s="160">
        <v>0.4</v>
      </c>
      <c r="G84" s="158" t="s">
        <v>401</v>
      </c>
      <c r="H84" s="297">
        <v>109</v>
      </c>
      <c r="I84" s="161" t="s">
        <v>21</v>
      </c>
      <c r="J84" s="282" t="s">
        <v>21</v>
      </c>
    </row>
    <row r="85" spans="2:10" ht="15.6" x14ac:dyDescent="0.3">
      <c r="B85" s="162" t="s">
        <v>100</v>
      </c>
      <c r="C85" s="163" t="s">
        <v>333</v>
      </c>
      <c r="D85" s="164">
        <v>0</v>
      </c>
      <c r="E85" s="164">
        <v>0.13</v>
      </c>
      <c r="F85" s="165">
        <v>0.13</v>
      </c>
      <c r="G85" s="163" t="s">
        <v>401</v>
      </c>
      <c r="H85" s="297">
        <v>109</v>
      </c>
      <c r="I85" s="161" t="s">
        <v>21</v>
      </c>
      <c r="J85" s="282" t="s">
        <v>21</v>
      </c>
    </row>
    <row r="86" spans="2:10" s="168" customFormat="1" ht="16.2" thickBot="1" x14ac:dyDescent="0.35">
      <c r="B86" s="150" t="s">
        <v>102</v>
      </c>
      <c r="C86" s="118" t="s">
        <v>444</v>
      </c>
      <c r="D86" s="107">
        <v>0</v>
      </c>
      <c r="E86" s="107">
        <v>0.15</v>
      </c>
      <c r="F86" s="108">
        <v>0.15</v>
      </c>
      <c r="G86" s="118" t="s">
        <v>401</v>
      </c>
      <c r="H86" s="298">
        <v>36</v>
      </c>
      <c r="I86" s="134" t="s">
        <v>51</v>
      </c>
      <c r="J86" s="290" t="s">
        <v>51</v>
      </c>
    </row>
    <row r="87" spans="2:10" ht="16.2" thickBot="1" x14ac:dyDescent="0.35">
      <c r="B87" s="563" t="s">
        <v>445</v>
      </c>
      <c r="C87" s="564"/>
      <c r="D87" s="564"/>
      <c r="E87" s="564"/>
      <c r="F87" s="564"/>
      <c r="G87" s="564"/>
      <c r="H87" s="564"/>
      <c r="I87" s="564"/>
      <c r="J87" s="565"/>
    </row>
    <row r="88" spans="2:10" ht="33.75" customHeight="1" thickBot="1" x14ac:dyDescent="0.35">
      <c r="B88" s="169" t="s">
        <v>142</v>
      </c>
      <c r="C88" s="265" t="s">
        <v>446</v>
      </c>
      <c r="D88" s="170">
        <v>0</v>
      </c>
      <c r="E88" s="170">
        <v>1.86</v>
      </c>
      <c r="F88" s="171">
        <v>1.86</v>
      </c>
      <c r="G88" s="172" t="s">
        <v>423</v>
      </c>
      <c r="H88" s="297">
        <v>693</v>
      </c>
      <c r="I88" s="173" t="s">
        <v>15</v>
      </c>
      <c r="J88" s="293" t="s">
        <v>15</v>
      </c>
    </row>
    <row r="89" spans="2:10" ht="16.2" thickBot="1" x14ac:dyDescent="0.35">
      <c r="B89" s="563" t="s">
        <v>447</v>
      </c>
      <c r="C89" s="564"/>
      <c r="D89" s="564"/>
      <c r="E89" s="564"/>
      <c r="F89" s="564"/>
      <c r="G89" s="564"/>
      <c r="H89" s="564"/>
      <c r="I89" s="564"/>
      <c r="J89" s="565"/>
    </row>
    <row r="90" spans="2:10" ht="15.6" x14ac:dyDescent="0.3">
      <c r="B90" s="157" t="s">
        <v>122</v>
      </c>
      <c r="C90" s="174" t="s">
        <v>321</v>
      </c>
      <c r="D90" s="159">
        <v>0</v>
      </c>
      <c r="E90" s="159">
        <v>0.79</v>
      </c>
      <c r="F90" s="160">
        <v>0.79</v>
      </c>
      <c r="G90" s="158" t="s">
        <v>381</v>
      </c>
      <c r="H90" s="297">
        <v>281</v>
      </c>
      <c r="I90" s="185" t="s">
        <v>21</v>
      </c>
      <c r="J90" s="185" t="s">
        <v>21</v>
      </c>
    </row>
    <row r="91" spans="2:10" ht="15.6" x14ac:dyDescent="0.3">
      <c r="B91" s="162" t="s">
        <v>124</v>
      </c>
      <c r="C91" s="175" t="s">
        <v>448</v>
      </c>
      <c r="D91" s="164">
        <v>0</v>
      </c>
      <c r="E91" s="164">
        <v>0.54</v>
      </c>
      <c r="F91" s="165">
        <v>0.54</v>
      </c>
      <c r="G91" s="163" t="s">
        <v>401</v>
      </c>
      <c r="H91" s="297">
        <v>10</v>
      </c>
      <c r="I91" s="166" t="s">
        <v>51</v>
      </c>
      <c r="J91" s="166" t="s">
        <v>51</v>
      </c>
    </row>
    <row r="92" spans="2:10" ht="16.2" thickBot="1" x14ac:dyDescent="0.35">
      <c r="B92" s="176"/>
      <c r="C92" s="177" t="s">
        <v>449</v>
      </c>
      <c r="D92" s="178">
        <v>0</v>
      </c>
      <c r="E92" s="178">
        <v>0.68</v>
      </c>
      <c r="F92" s="179">
        <v>0.68</v>
      </c>
      <c r="G92" s="180" t="s">
        <v>401</v>
      </c>
      <c r="H92" s="297">
        <v>140</v>
      </c>
      <c r="I92" s="166" t="s">
        <v>21</v>
      </c>
      <c r="J92" s="166" t="s">
        <v>21</v>
      </c>
    </row>
    <row r="93" spans="2:10" ht="16.2" thickBot="1" x14ac:dyDescent="0.35">
      <c r="B93" s="563" t="s">
        <v>450</v>
      </c>
      <c r="C93" s="564"/>
      <c r="D93" s="564"/>
      <c r="E93" s="564"/>
      <c r="F93" s="564"/>
      <c r="G93" s="564"/>
      <c r="H93" s="564"/>
      <c r="I93" s="564"/>
      <c r="J93" s="565"/>
    </row>
    <row r="94" spans="2:10" ht="16.2" thickBot="1" x14ac:dyDescent="0.35">
      <c r="B94" s="181" t="s">
        <v>128</v>
      </c>
      <c r="C94" s="182" t="s">
        <v>451</v>
      </c>
      <c r="D94" s="183">
        <v>0</v>
      </c>
      <c r="E94" s="183">
        <v>0.25</v>
      </c>
      <c r="F94" s="184">
        <v>0.25</v>
      </c>
      <c r="G94" s="182" t="s">
        <v>401</v>
      </c>
      <c r="H94" s="297">
        <v>14</v>
      </c>
      <c r="I94" s="166" t="s">
        <v>51</v>
      </c>
      <c r="J94" s="166" t="s">
        <v>51</v>
      </c>
    </row>
    <row r="95" spans="2:10" ht="16.2" thickBot="1" x14ac:dyDescent="0.35">
      <c r="B95" s="563" t="s">
        <v>452</v>
      </c>
      <c r="C95" s="564"/>
      <c r="D95" s="564"/>
      <c r="E95" s="564"/>
      <c r="F95" s="564"/>
      <c r="G95" s="564"/>
      <c r="H95" s="564"/>
      <c r="I95" s="564"/>
      <c r="J95" s="565"/>
    </row>
    <row r="96" spans="2:10" ht="15.6" x14ac:dyDescent="0.3">
      <c r="B96" s="373" t="s">
        <v>295</v>
      </c>
      <c r="C96" s="374" t="s">
        <v>424</v>
      </c>
      <c r="D96" s="384">
        <v>0</v>
      </c>
      <c r="E96" s="384">
        <v>1.331</v>
      </c>
      <c r="F96" s="384">
        <v>1.331</v>
      </c>
      <c r="G96" s="385" t="s">
        <v>453</v>
      </c>
      <c r="H96" s="297">
        <v>84</v>
      </c>
      <c r="I96" s="173" t="s">
        <v>51</v>
      </c>
      <c r="J96" s="293" t="s">
        <v>51</v>
      </c>
    </row>
    <row r="97" spans="2:10" ht="15.6" x14ac:dyDescent="0.3">
      <c r="B97" s="579" t="s">
        <v>293</v>
      </c>
      <c r="C97" s="582" t="s">
        <v>454</v>
      </c>
      <c r="D97" s="165">
        <v>0</v>
      </c>
      <c r="E97" s="165">
        <v>1.0860000000000001</v>
      </c>
      <c r="F97" s="165">
        <v>1.0860000000000001</v>
      </c>
      <c r="G97" s="163" t="s">
        <v>381</v>
      </c>
      <c r="H97" s="297">
        <v>301</v>
      </c>
      <c r="I97" s="173" t="s">
        <v>21</v>
      </c>
      <c r="J97" s="293" t="s">
        <v>21</v>
      </c>
    </row>
    <row r="98" spans="2:10" ht="15.6" x14ac:dyDescent="0.3">
      <c r="B98" s="580"/>
      <c r="C98" s="583"/>
      <c r="D98" s="165">
        <v>0</v>
      </c>
      <c r="E98" s="165">
        <v>0.115</v>
      </c>
      <c r="F98" s="165">
        <v>0.115</v>
      </c>
      <c r="G98" s="163" t="s">
        <v>401</v>
      </c>
      <c r="H98" s="297">
        <v>21</v>
      </c>
      <c r="I98" s="166" t="s">
        <v>51</v>
      </c>
      <c r="J98" s="167" t="s">
        <v>51</v>
      </c>
    </row>
    <row r="99" spans="2:10" ht="15.6" x14ac:dyDescent="0.3">
      <c r="B99" s="581"/>
      <c r="C99" s="584"/>
      <c r="D99" s="165">
        <v>0</v>
      </c>
      <c r="E99" s="165">
        <v>0.11799999999999999</v>
      </c>
      <c r="F99" s="165">
        <v>0.11799999999999999</v>
      </c>
      <c r="G99" s="163" t="s">
        <v>381</v>
      </c>
      <c r="H99" s="297">
        <v>21</v>
      </c>
      <c r="I99" s="166" t="s">
        <v>51</v>
      </c>
      <c r="J99" s="167" t="s">
        <v>51</v>
      </c>
    </row>
    <row r="100" spans="2:10" ht="31.2" x14ac:dyDescent="0.3">
      <c r="B100" s="186" t="s">
        <v>316</v>
      </c>
      <c r="C100" s="281" t="s">
        <v>455</v>
      </c>
      <c r="D100" s="165">
        <v>0</v>
      </c>
      <c r="E100" s="165">
        <v>0.23</v>
      </c>
      <c r="F100" s="165">
        <v>0.23</v>
      </c>
      <c r="G100" s="163" t="s">
        <v>381</v>
      </c>
      <c r="H100" s="297">
        <v>171</v>
      </c>
      <c r="I100" s="173" t="s">
        <v>21</v>
      </c>
      <c r="J100" s="293" t="s">
        <v>21</v>
      </c>
    </row>
    <row r="101" spans="2:10" ht="31.8" thickBot="1" x14ac:dyDescent="0.35">
      <c r="B101" s="187" t="s">
        <v>298</v>
      </c>
      <c r="C101" s="188" t="s">
        <v>333</v>
      </c>
      <c r="D101" s="189">
        <v>0</v>
      </c>
      <c r="E101" s="189">
        <v>0.27</v>
      </c>
      <c r="F101" s="189">
        <v>0.27</v>
      </c>
      <c r="G101" s="190" t="s">
        <v>456</v>
      </c>
      <c r="H101" s="297">
        <v>198</v>
      </c>
      <c r="I101" s="173" t="s">
        <v>21</v>
      </c>
      <c r="J101" s="293" t="s">
        <v>21</v>
      </c>
    </row>
    <row r="102" spans="2:10" ht="16.2" thickBot="1" x14ac:dyDescent="0.35">
      <c r="B102" s="563" t="s">
        <v>457</v>
      </c>
      <c r="C102" s="564"/>
      <c r="D102" s="564"/>
      <c r="E102" s="564"/>
      <c r="F102" s="564"/>
      <c r="G102" s="564"/>
      <c r="H102" s="564"/>
      <c r="I102" s="564"/>
      <c r="J102" s="565"/>
    </row>
    <row r="103" spans="2:10" ht="15.6" x14ac:dyDescent="0.3">
      <c r="B103" s="191" t="s">
        <v>251</v>
      </c>
      <c r="C103" s="158" t="s">
        <v>311</v>
      </c>
      <c r="D103" s="159">
        <v>0</v>
      </c>
      <c r="E103" s="159">
        <v>0.19</v>
      </c>
      <c r="F103" s="160">
        <v>0.19</v>
      </c>
      <c r="G103" s="158" t="s">
        <v>394</v>
      </c>
      <c r="H103" s="297">
        <v>27</v>
      </c>
      <c r="I103" s="166" t="s">
        <v>51</v>
      </c>
      <c r="J103" s="166" t="s">
        <v>51</v>
      </c>
    </row>
    <row r="104" spans="2:10" ht="15.6" x14ac:dyDescent="0.3">
      <c r="B104" s="186" t="s">
        <v>300</v>
      </c>
      <c r="C104" s="163" t="s">
        <v>329</v>
      </c>
      <c r="D104" s="164">
        <v>0</v>
      </c>
      <c r="E104" s="164">
        <v>0.19</v>
      </c>
      <c r="F104" s="165">
        <v>0.19</v>
      </c>
      <c r="G104" s="163" t="s">
        <v>394</v>
      </c>
      <c r="H104" s="297">
        <v>16</v>
      </c>
      <c r="I104" s="166" t="s">
        <v>51</v>
      </c>
      <c r="J104" s="166" t="s">
        <v>51</v>
      </c>
    </row>
    <row r="105" spans="2:10" ht="15.6" x14ac:dyDescent="0.3">
      <c r="B105" s="186" t="s">
        <v>302</v>
      </c>
      <c r="C105" s="163" t="s">
        <v>458</v>
      </c>
      <c r="D105" s="164">
        <v>0</v>
      </c>
      <c r="E105" s="164">
        <v>0.55000000000000004</v>
      </c>
      <c r="F105" s="165">
        <v>0.55000000000000004</v>
      </c>
      <c r="G105" s="163" t="s">
        <v>394</v>
      </c>
      <c r="H105" s="297">
        <v>56</v>
      </c>
      <c r="I105" s="166" t="s">
        <v>51</v>
      </c>
      <c r="J105" s="166" t="s">
        <v>51</v>
      </c>
    </row>
    <row r="106" spans="2:10" ht="15.6" x14ac:dyDescent="0.3">
      <c r="B106" s="186" t="s">
        <v>304</v>
      </c>
      <c r="C106" s="163" t="s">
        <v>317</v>
      </c>
      <c r="D106" s="164">
        <v>0</v>
      </c>
      <c r="E106" s="164">
        <v>0.26</v>
      </c>
      <c r="F106" s="165">
        <v>0.26</v>
      </c>
      <c r="G106" s="163" t="s">
        <v>394</v>
      </c>
      <c r="H106" s="297">
        <v>42</v>
      </c>
      <c r="I106" s="166" t="s">
        <v>51</v>
      </c>
      <c r="J106" s="166" t="s">
        <v>51</v>
      </c>
    </row>
    <row r="107" spans="2:10" ht="15.6" x14ac:dyDescent="0.3">
      <c r="B107" s="186" t="s">
        <v>306</v>
      </c>
      <c r="C107" s="163" t="s">
        <v>459</v>
      </c>
      <c r="D107" s="164">
        <v>0</v>
      </c>
      <c r="E107" s="164">
        <v>0.2</v>
      </c>
      <c r="F107" s="165">
        <v>0.2</v>
      </c>
      <c r="G107" s="163" t="s">
        <v>394</v>
      </c>
      <c r="H107" s="297">
        <v>35</v>
      </c>
      <c r="I107" s="166" t="s">
        <v>51</v>
      </c>
      <c r="J107" s="166" t="s">
        <v>51</v>
      </c>
    </row>
    <row r="108" spans="2:10" ht="15.6" x14ac:dyDescent="0.3">
      <c r="B108" s="186" t="s">
        <v>308</v>
      </c>
      <c r="C108" s="163" t="s">
        <v>460</v>
      </c>
      <c r="D108" s="164">
        <v>0</v>
      </c>
      <c r="E108" s="164">
        <v>0.35</v>
      </c>
      <c r="F108" s="165">
        <v>0.35</v>
      </c>
      <c r="G108" s="163" t="s">
        <v>394</v>
      </c>
      <c r="H108" s="297">
        <v>145</v>
      </c>
      <c r="I108" s="166" t="s">
        <v>21</v>
      </c>
      <c r="J108" s="166" t="s">
        <v>21</v>
      </c>
    </row>
    <row r="109" spans="2:10" ht="15.6" x14ac:dyDescent="0.3">
      <c r="B109" s="186" t="s">
        <v>310</v>
      </c>
      <c r="C109" s="163" t="s">
        <v>461</v>
      </c>
      <c r="D109" s="164">
        <v>0</v>
      </c>
      <c r="E109" s="164">
        <v>0.28000000000000003</v>
      </c>
      <c r="F109" s="165">
        <v>0.28000000000000003</v>
      </c>
      <c r="G109" s="163" t="s">
        <v>394</v>
      </c>
      <c r="H109" s="297">
        <v>0</v>
      </c>
      <c r="I109" s="166" t="s">
        <v>51</v>
      </c>
      <c r="J109" s="166" t="s">
        <v>51</v>
      </c>
    </row>
    <row r="110" spans="2:10" ht="15.6" x14ac:dyDescent="0.3">
      <c r="B110" s="186" t="s">
        <v>312</v>
      </c>
      <c r="C110" s="163" t="s">
        <v>462</v>
      </c>
      <c r="D110" s="164">
        <v>0</v>
      </c>
      <c r="E110" s="164">
        <v>0.15</v>
      </c>
      <c r="F110" s="165">
        <v>0.15</v>
      </c>
      <c r="G110" s="163" t="s">
        <v>394</v>
      </c>
      <c r="H110" s="297">
        <v>12</v>
      </c>
      <c r="I110" s="166" t="s">
        <v>51</v>
      </c>
      <c r="J110" s="166" t="s">
        <v>51</v>
      </c>
    </row>
    <row r="111" spans="2:10" ht="16.2" thickBot="1" x14ac:dyDescent="0.35">
      <c r="B111" s="192" t="s">
        <v>314</v>
      </c>
      <c r="C111" s="193" t="s">
        <v>463</v>
      </c>
      <c r="D111" s="155">
        <v>0</v>
      </c>
      <c r="E111" s="155">
        <v>0.27</v>
      </c>
      <c r="F111" s="156">
        <v>0.27</v>
      </c>
      <c r="G111" s="193" t="s">
        <v>394</v>
      </c>
      <c r="H111" s="297">
        <v>70</v>
      </c>
      <c r="I111" s="166" t="s">
        <v>51</v>
      </c>
      <c r="J111" s="166" t="s">
        <v>51</v>
      </c>
    </row>
    <row r="112" spans="2:10" ht="16.2" thickBot="1" x14ac:dyDescent="0.35">
      <c r="B112" s="563" t="s">
        <v>600</v>
      </c>
      <c r="C112" s="564"/>
      <c r="D112" s="564"/>
      <c r="E112" s="564"/>
      <c r="F112" s="564"/>
      <c r="G112" s="564"/>
      <c r="H112" s="564"/>
      <c r="I112" s="564"/>
      <c r="J112" s="565"/>
    </row>
    <row r="113" spans="2:10" ht="16.2" thickBot="1" x14ac:dyDescent="0.35">
      <c r="B113" s="191"/>
      <c r="C113" s="158" t="s">
        <v>601</v>
      </c>
      <c r="D113" s="159">
        <v>0</v>
      </c>
      <c r="E113" s="159">
        <v>0.22</v>
      </c>
      <c r="F113" s="160">
        <v>0.22</v>
      </c>
      <c r="G113" s="158" t="s">
        <v>394</v>
      </c>
      <c r="H113" s="161">
        <v>799</v>
      </c>
      <c r="I113" s="166" t="s">
        <v>15</v>
      </c>
      <c r="J113" s="167" t="s">
        <v>15</v>
      </c>
    </row>
    <row r="114" spans="2:10" ht="16.2" thickBot="1" x14ac:dyDescent="0.35">
      <c r="B114" s="186"/>
      <c r="C114" s="163" t="s">
        <v>602</v>
      </c>
      <c r="D114" s="159">
        <v>0</v>
      </c>
      <c r="E114" s="164">
        <v>0.25</v>
      </c>
      <c r="F114" s="165">
        <v>0.25</v>
      </c>
      <c r="G114" s="163" t="s">
        <v>381</v>
      </c>
      <c r="H114" s="166">
        <v>32</v>
      </c>
      <c r="I114" s="166" t="s">
        <v>51</v>
      </c>
      <c r="J114" s="167" t="s">
        <v>51</v>
      </c>
    </row>
    <row r="115" spans="2:10" ht="16.2" thickBot="1" x14ac:dyDescent="0.35">
      <c r="B115" s="186"/>
      <c r="C115" s="163" t="s">
        <v>603</v>
      </c>
      <c r="D115" s="159">
        <v>0</v>
      </c>
      <c r="E115" s="164">
        <v>0.7</v>
      </c>
      <c r="F115" s="165">
        <v>0.7</v>
      </c>
      <c r="G115" s="163" t="s">
        <v>381</v>
      </c>
      <c r="H115" s="166">
        <v>86</v>
      </c>
      <c r="I115" s="166" t="s">
        <v>51</v>
      </c>
      <c r="J115" s="167" t="s">
        <v>51</v>
      </c>
    </row>
    <row r="116" spans="2:10" ht="16.2" thickBot="1" x14ac:dyDescent="0.35">
      <c r="B116" s="186"/>
      <c r="C116" s="163" t="s">
        <v>604</v>
      </c>
      <c r="D116" s="159">
        <v>0</v>
      </c>
      <c r="E116" s="164">
        <v>1.5</v>
      </c>
      <c r="F116" s="165">
        <v>1.5</v>
      </c>
      <c r="G116" s="163" t="s">
        <v>381</v>
      </c>
      <c r="H116" s="166">
        <v>99</v>
      </c>
      <c r="I116" s="166" t="s">
        <v>51</v>
      </c>
      <c r="J116" s="167" t="s">
        <v>51</v>
      </c>
    </row>
    <row r="117" spans="2:10" ht="16.2" thickBot="1" x14ac:dyDescent="0.35">
      <c r="B117" s="186"/>
      <c r="C117" s="163" t="s">
        <v>605</v>
      </c>
      <c r="D117" s="159">
        <v>0</v>
      </c>
      <c r="E117" s="164">
        <v>0.28999999999999998</v>
      </c>
      <c r="F117" s="165">
        <v>0.28999999999999998</v>
      </c>
      <c r="G117" s="163" t="s">
        <v>381</v>
      </c>
      <c r="H117" s="166">
        <v>35</v>
      </c>
      <c r="I117" s="166" t="s">
        <v>51</v>
      </c>
      <c r="J117" s="167" t="s">
        <v>51</v>
      </c>
    </row>
    <row r="118" spans="2:10" ht="15.6" x14ac:dyDescent="0.3">
      <c r="B118" s="186"/>
      <c r="C118" s="163" t="s">
        <v>606</v>
      </c>
      <c r="D118" s="159">
        <v>0</v>
      </c>
      <c r="E118" s="164">
        <v>0.33</v>
      </c>
      <c r="F118" s="165">
        <v>0.33</v>
      </c>
      <c r="G118" s="163" t="s">
        <v>381</v>
      </c>
      <c r="H118" s="166">
        <v>45</v>
      </c>
      <c r="I118" s="166" t="s">
        <v>51</v>
      </c>
      <c r="J118" s="167" t="s">
        <v>51</v>
      </c>
    </row>
    <row r="119" spans="2:10" s="194" customFormat="1" ht="15.6" x14ac:dyDescent="0.3">
      <c r="C119" s="195"/>
      <c r="F119" s="196"/>
      <c r="G119" s="197"/>
      <c r="H119" s="300"/>
    </row>
    <row r="120" spans="2:10" s="194" customFormat="1" ht="15.6" x14ac:dyDescent="0.3">
      <c r="B120" s="198"/>
      <c r="C120" s="195"/>
      <c r="D120" s="198"/>
      <c r="E120" s="198"/>
      <c r="F120" s="199"/>
      <c r="G120" s="197"/>
      <c r="H120" s="303"/>
      <c r="I120" s="198"/>
      <c r="J120" s="198"/>
    </row>
    <row r="121" spans="2:10" s="194" customFormat="1" ht="15.6" x14ac:dyDescent="0.3">
      <c r="B121" s="440" t="s">
        <v>618</v>
      </c>
      <c r="C121" s="440"/>
      <c r="D121" s="440"/>
      <c r="E121" s="440"/>
      <c r="F121" s="440"/>
      <c r="G121" s="440"/>
      <c r="H121" s="440"/>
      <c r="I121" s="440"/>
      <c r="J121" s="440"/>
    </row>
    <row r="122" spans="2:10" s="194" customFormat="1" ht="24.75" customHeight="1" thickBot="1" x14ac:dyDescent="0.35">
      <c r="B122" s="440"/>
      <c r="C122" s="440"/>
      <c r="D122" s="440"/>
      <c r="E122" s="440"/>
      <c r="F122" s="440"/>
      <c r="G122" s="440"/>
      <c r="H122" s="440"/>
      <c r="I122" s="440"/>
      <c r="J122" s="440"/>
    </row>
    <row r="123" spans="2:10" s="194" customFormat="1" ht="16.2" thickBot="1" x14ac:dyDescent="0.35">
      <c r="B123" s="585" t="s">
        <v>585</v>
      </c>
      <c r="C123" s="586"/>
      <c r="D123" s="586"/>
      <c r="E123" s="586"/>
      <c r="F123" s="586"/>
      <c r="G123" s="586"/>
      <c r="H123" s="586"/>
      <c r="I123" s="586"/>
      <c r="J123" s="587"/>
    </row>
    <row r="124" spans="2:10" ht="15.6" x14ac:dyDescent="0.3">
      <c r="B124" s="441" t="s">
        <v>0</v>
      </c>
      <c r="C124" s="447" t="s">
        <v>82</v>
      </c>
      <c r="D124" s="445" t="s">
        <v>83</v>
      </c>
      <c r="E124" s="446"/>
      <c r="F124" s="447" t="s">
        <v>84</v>
      </c>
      <c r="G124" s="449" t="s">
        <v>4</v>
      </c>
      <c r="H124" s="447" t="s">
        <v>5</v>
      </c>
      <c r="I124" s="451" t="s">
        <v>6</v>
      </c>
      <c r="J124" s="452"/>
    </row>
    <row r="125" spans="2:10" ht="31.8" thickBot="1" x14ac:dyDescent="0.35">
      <c r="B125" s="442"/>
      <c r="C125" s="448"/>
      <c r="D125" s="268" t="s">
        <v>7</v>
      </c>
      <c r="E125" s="268" t="s">
        <v>8</v>
      </c>
      <c r="F125" s="448"/>
      <c r="G125" s="450"/>
      <c r="H125" s="448"/>
      <c r="I125" s="269" t="s">
        <v>10</v>
      </c>
      <c r="J125" s="366" t="s">
        <v>9</v>
      </c>
    </row>
    <row r="126" spans="2:10" ht="17.399999999999999" x14ac:dyDescent="0.3">
      <c r="B126" s="576" t="s">
        <v>441</v>
      </c>
      <c r="C126" s="577"/>
      <c r="D126" s="577"/>
      <c r="E126" s="577"/>
      <c r="F126" s="577"/>
      <c r="G126" s="577"/>
      <c r="H126" s="577"/>
      <c r="I126" s="577"/>
      <c r="J126" s="578"/>
    </row>
    <row r="127" spans="2:10" ht="15.6" x14ac:dyDescent="0.3">
      <c r="B127" s="270"/>
      <c r="C127" s="271" t="s">
        <v>587</v>
      </c>
      <c r="D127" s="272">
        <v>0</v>
      </c>
      <c r="E127" s="272">
        <v>0.85</v>
      </c>
      <c r="F127" s="272">
        <v>0.85</v>
      </c>
      <c r="G127" s="270" t="s">
        <v>590</v>
      </c>
      <c r="H127" s="297">
        <v>278</v>
      </c>
      <c r="I127" s="273" t="s">
        <v>21</v>
      </c>
      <c r="J127" s="273" t="s">
        <v>21</v>
      </c>
    </row>
    <row r="128" spans="2:10" ht="16.2" thickBot="1" x14ac:dyDescent="0.35">
      <c r="B128" s="270"/>
      <c r="C128" s="271" t="s">
        <v>588</v>
      </c>
      <c r="D128" s="272">
        <v>0</v>
      </c>
      <c r="E128" s="272">
        <v>0.55000000000000004</v>
      </c>
      <c r="F128" s="272">
        <v>0.55000000000000004</v>
      </c>
      <c r="G128" s="270" t="s">
        <v>591</v>
      </c>
      <c r="H128" s="297">
        <v>210</v>
      </c>
      <c r="I128" s="273" t="s">
        <v>21</v>
      </c>
      <c r="J128" s="273" t="s">
        <v>21</v>
      </c>
    </row>
    <row r="129" spans="2:10" ht="17.399999999999999" x14ac:dyDescent="0.3">
      <c r="B129" s="576" t="s">
        <v>589</v>
      </c>
      <c r="C129" s="577"/>
      <c r="D129" s="577"/>
      <c r="E129" s="577"/>
      <c r="F129" s="577"/>
      <c r="G129" s="577"/>
      <c r="H129" s="577"/>
      <c r="I129" s="577"/>
      <c r="J129" s="578"/>
    </row>
    <row r="130" spans="2:10" ht="16.2" thickBot="1" x14ac:dyDescent="0.35">
      <c r="B130" s="270"/>
      <c r="C130" s="271" t="s">
        <v>593</v>
      </c>
      <c r="D130" s="272">
        <v>0</v>
      </c>
      <c r="E130" s="272">
        <v>0.8</v>
      </c>
      <c r="F130" s="272">
        <v>0.8</v>
      </c>
      <c r="G130" s="270" t="s">
        <v>435</v>
      </c>
      <c r="H130" s="297">
        <v>1023</v>
      </c>
      <c r="I130" s="297" t="s">
        <v>18</v>
      </c>
      <c r="J130" s="297" t="s">
        <v>18</v>
      </c>
    </row>
    <row r="131" spans="2:10" ht="17.399999999999999" x14ac:dyDescent="0.3">
      <c r="B131" s="576" t="s">
        <v>445</v>
      </c>
      <c r="C131" s="577"/>
      <c r="D131" s="577"/>
      <c r="E131" s="577"/>
      <c r="F131" s="577"/>
      <c r="G131" s="577"/>
      <c r="H131" s="577"/>
      <c r="I131" s="577"/>
      <c r="J131" s="578"/>
    </row>
    <row r="132" spans="2:10" ht="15.6" x14ac:dyDescent="0.3">
      <c r="B132" s="386"/>
      <c r="C132" s="135" t="s">
        <v>595</v>
      </c>
      <c r="D132" s="387">
        <v>0</v>
      </c>
      <c r="E132" s="387">
        <v>2.15</v>
      </c>
      <c r="F132" s="387">
        <v>2.15</v>
      </c>
      <c r="G132" s="386" t="s">
        <v>435</v>
      </c>
      <c r="H132" s="297">
        <v>260</v>
      </c>
      <c r="I132" s="388" t="s">
        <v>21</v>
      </c>
      <c r="J132" s="388" t="s">
        <v>21</v>
      </c>
    </row>
  </sheetData>
  <mergeCells count="54">
    <mergeCell ref="B131:J131"/>
    <mergeCell ref="B102:J102"/>
    <mergeCell ref="B87:J87"/>
    <mergeCell ref="B89:J89"/>
    <mergeCell ref="B93:J93"/>
    <mergeCell ref="B95:J95"/>
    <mergeCell ref="B97:B99"/>
    <mergeCell ref="C97:C99"/>
    <mergeCell ref="B126:J126"/>
    <mergeCell ref="B129:J129"/>
    <mergeCell ref="B121:J122"/>
    <mergeCell ref="B123:J123"/>
    <mergeCell ref="B124:B125"/>
    <mergeCell ref="C124:C125"/>
    <mergeCell ref="D124:E124"/>
    <mergeCell ref="B112:J112"/>
    <mergeCell ref="C63:C64"/>
    <mergeCell ref="B65:B66"/>
    <mergeCell ref="C65:C66"/>
    <mergeCell ref="B67:J67"/>
    <mergeCell ref="B69:J69"/>
    <mergeCell ref="B83:J83"/>
    <mergeCell ref="G124:G125"/>
    <mergeCell ref="H124:H125"/>
    <mergeCell ref="I124:J124"/>
    <mergeCell ref="F124:F125"/>
    <mergeCell ref="B78:J78"/>
    <mergeCell ref="I1:J1"/>
    <mergeCell ref="B2:J2"/>
    <mergeCell ref="B4:B5"/>
    <mergeCell ref="C4:C5"/>
    <mergeCell ref="D4:E4"/>
    <mergeCell ref="F4:F5"/>
    <mergeCell ref="G4:G5"/>
    <mergeCell ref="H4:H5"/>
    <mergeCell ref="I4:J4"/>
    <mergeCell ref="B3:J3"/>
    <mergeCell ref="B57:B58"/>
    <mergeCell ref="C57:C58"/>
    <mergeCell ref="B60:B61"/>
    <mergeCell ref="C60:C61"/>
    <mergeCell ref="B63:B64"/>
    <mergeCell ref="B6:J6"/>
    <mergeCell ref="B7:B9"/>
    <mergeCell ref="B22:B23"/>
    <mergeCell ref="C22:C23"/>
    <mergeCell ref="B29:B30"/>
    <mergeCell ref="C29:C30"/>
    <mergeCell ref="B42:J42"/>
    <mergeCell ref="B47:J47"/>
    <mergeCell ref="B55:B56"/>
    <mergeCell ref="C55:C56"/>
    <mergeCell ref="I22:I23"/>
    <mergeCell ref="J22:J23"/>
  </mergeCells>
  <pageMargins left="0.7" right="0.7" top="0.75" bottom="0.75" header="0.3" footer="0.3"/>
  <pageSetup paperSize="9" scale="63" fitToHeight="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4</vt:i4>
      </vt:variant>
    </vt:vector>
  </HeadingPairs>
  <TitlesOfParts>
    <vt:vector size="4" baseType="lpstr">
      <vt:lpstr>Mār_ceļi</vt:lpstr>
      <vt:lpstr>Mār_ielas</vt:lpstr>
      <vt:lpstr>B_S_ceļi</vt:lpstr>
      <vt:lpstr>B_S_ielas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Dainis DZ. Zauers</dc:creator>
  <cp:lastModifiedBy>Edgars Rubenis</cp:lastModifiedBy>
  <cp:lastPrinted>2023-10-16T11:07:15Z</cp:lastPrinted>
  <dcterms:created xsi:type="dcterms:W3CDTF">2022-03-08T09:26:20Z</dcterms:created>
  <dcterms:modified xsi:type="dcterms:W3CDTF">2025-12-08T14:44:34Z</dcterms:modified>
</cp:coreProperties>
</file>