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412B687-ECCD-46EC-AEEF-1E699B3AC1CC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tukš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65" i="1" l="1"/>
  <c r="W65" i="1"/>
  <c r="W253" i="1"/>
  <c r="W252" i="1"/>
  <c r="W251" i="1"/>
  <c r="W249" i="1"/>
  <c r="X249" i="1" s="1"/>
  <c r="W243" i="1"/>
  <c r="X243" i="1" s="1"/>
  <c r="W241" i="1"/>
  <c r="W240" i="1"/>
  <c r="W239" i="1"/>
  <c r="W236" i="1"/>
  <c r="W235" i="1"/>
  <c r="W233" i="1"/>
  <c r="W230" i="1"/>
  <c r="W229" i="1"/>
  <c r="W228" i="1"/>
  <c r="W222" i="1"/>
  <c r="W221" i="1"/>
  <c r="X221" i="1" s="1"/>
  <c r="W218" i="1"/>
  <c r="W217" i="1"/>
  <c r="W216" i="1"/>
  <c r="W215" i="1"/>
  <c r="W212" i="1"/>
  <c r="X212" i="1" s="1"/>
  <c r="W206" i="1"/>
  <c r="W205" i="1"/>
  <c r="W204" i="1"/>
  <c r="W203" i="1"/>
  <c r="W202" i="1"/>
  <c r="W197" i="1"/>
  <c r="W196" i="1"/>
  <c r="W195" i="1"/>
  <c r="W193" i="1"/>
  <c r="W192" i="1"/>
  <c r="W191" i="1"/>
  <c r="W189" i="1"/>
  <c r="W188" i="1"/>
  <c r="W185" i="1"/>
  <c r="W184" i="1"/>
  <c r="W183" i="1"/>
  <c r="W182" i="1"/>
  <c r="W181" i="1"/>
  <c r="W180" i="1"/>
  <c r="W179" i="1"/>
  <c r="W177" i="1"/>
  <c r="W176" i="1"/>
  <c r="W173" i="1"/>
  <c r="W172" i="1"/>
  <c r="W171" i="1"/>
  <c r="W170" i="1"/>
  <c r="W169" i="1"/>
  <c r="W165" i="1"/>
  <c r="W164" i="1"/>
  <c r="W162" i="1"/>
  <c r="W159" i="1"/>
  <c r="W158" i="1"/>
  <c r="W157" i="1"/>
  <c r="W156" i="1"/>
  <c r="W154" i="1"/>
  <c r="W153" i="1"/>
  <c r="W152" i="1"/>
  <c r="W151" i="1"/>
  <c r="W150" i="1"/>
  <c r="W146" i="1"/>
  <c r="W144" i="1"/>
  <c r="W142" i="1"/>
  <c r="W140" i="1"/>
  <c r="W139" i="1"/>
  <c r="W138" i="1"/>
  <c r="W137" i="1"/>
  <c r="W136" i="1"/>
  <c r="W135" i="1"/>
  <c r="W134" i="1"/>
  <c r="W133" i="1"/>
  <c r="W132" i="1"/>
  <c r="W131" i="1"/>
  <c r="W129" i="1"/>
  <c r="W128" i="1"/>
  <c r="W127" i="1"/>
  <c r="W126" i="1"/>
  <c r="W124" i="1"/>
  <c r="W123" i="1"/>
  <c r="W122" i="1"/>
  <c r="W121" i="1"/>
  <c r="W120" i="1"/>
  <c r="W119" i="1"/>
  <c r="W118" i="1"/>
  <c r="W114" i="1"/>
  <c r="W113" i="1"/>
  <c r="W111" i="1"/>
  <c r="W107" i="1"/>
  <c r="W105" i="1"/>
  <c r="W104" i="1"/>
  <c r="W103" i="1"/>
  <c r="W102" i="1"/>
  <c r="W99" i="1"/>
  <c r="W98" i="1"/>
  <c r="W96" i="1"/>
  <c r="W95" i="1"/>
  <c r="W93" i="1"/>
  <c r="W91" i="1"/>
  <c r="W89" i="1"/>
  <c r="W86" i="1"/>
  <c r="W85" i="1"/>
  <c r="W84" i="1"/>
  <c r="W83" i="1"/>
  <c r="W82" i="1"/>
  <c r="W79" i="1"/>
  <c r="W77" i="1"/>
  <c r="W75" i="1"/>
  <c r="W73" i="1"/>
  <c r="W71" i="1"/>
  <c r="W70" i="1"/>
  <c r="W67" i="1"/>
  <c r="W66" i="1"/>
  <c r="W64" i="1"/>
  <c r="W63" i="1"/>
  <c r="W62" i="1"/>
  <c r="W61" i="1"/>
  <c r="W60" i="1"/>
  <c r="W59" i="1"/>
  <c r="W55" i="1"/>
  <c r="W53" i="1"/>
  <c r="W52" i="1"/>
  <c r="W51" i="1"/>
  <c r="W50" i="1"/>
  <c r="W49" i="1" a="1"/>
  <c r="W49" i="1" s="1"/>
  <c r="W48" i="1"/>
  <c r="W44" i="1"/>
  <c r="W37" i="1"/>
  <c r="W36" i="1"/>
  <c r="W35" i="1"/>
  <c r="W34" i="1"/>
  <c r="W33" i="1"/>
  <c r="W32" i="1"/>
  <c r="W28" i="1"/>
  <c r="W27" i="1"/>
  <c r="W25" i="1"/>
  <c r="W24" i="1"/>
  <c r="W23" i="1"/>
  <c r="W22" i="1"/>
  <c r="W21" i="1"/>
  <c r="W20" i="1"/>
  <c r="W19" i="1"/>
  <c r="W15" i="1"/>
  <c r="W14" i="1"/>
  <c r="W13" i="1"/>
  <c r="W9" i="1"/>
  <c r="W8" i="1"/>
  <c r="W7" i="1"/>
  <c r="W5" i="1"/>
  <c r="X123" i="1" l="1" a="1"/>
  <c r="X123" i="1" s="1"/>
  <c r="X228" i="1"/>
  <c r="X36" i="1"/>
  <c r="X84" i="1"/>
  <c r="X98" i="1"/>
  <c r="X113" i="1"/>
  <c r="X124" i="1"/>
  <c r="X157" i="1"/>
  <c r="X171" i="1"/>
  <c r="X182" i="1"/>
  <c r="X193" i="1"/>
  <c r="X206" i="1"/>
  <c r="X241" i="1"/>
  <c r="X70" i="1"/>
  <c r="X32" i="1"/>
  <c r="X196" i="1"/>
  <c r="X215" i="1"/>
  <c r="X75" i="1"/>
  <c r="X162" i="1"/>
  <c r="X233" i="1"/>
  <c r="X251" i="1"/>
  <c r="X59" i="1"/>
  <c r="X189" i="1"/>
  <c r="X44" i="1"/>
  <c r="X34" i="1"/>
  <c r="X24" i="1"/>
  <c r="X20" i="1"/>
  <c r="X27" i="1"/>
  <c r="X21" i="1"/>
  <c r="X25" i="1"/>
  <c r="X33" i="1"/>
  <c r="X37" i="1"/>
  <c r="X53" i="1"/>
  <c r="X66" i="1"/>
  <c r="X82" i="1"/>
  <c r="X95" i="1"/>
  <c r="X107" i="1"/>
  <c r="X122" i="1"/>
  <c r="X132" i="1"/>
  <c r="X140" i="1"/>
  <c r="X154" i="1"/>
  <c r="X169" i="1"/>
  <c r="X180" i="1"/>
  <c r="X191" i="1"/>
  <c r="X204" i="1"/>
  <c r="X239" i="1"/>
  <c r="X55" i="1"/>
  <c r="X67" i="1"/>
  <c r="X83" i="1"/>
  <c r="X96" i="1"/>
  <c r="X111" i="1"/>
  <c r="X133" i="1"/>
  <c r="X142" i="1"/>
  <c r="X156" i="1"/>
  <c r="X170" i="1"/>
  <c r="X181" i="1"/>
  <c r="X192" i="1"/>
  <c r="X205" i="1"/>
  <c r="X222" i="1"/>
  <c r="X240" i="1"/>
  <c r="X22" i="1"/>
  <c r="X60" i="1"/>
  <c r="X71" i="1"/>
  <c r="X85" i="1"/>
  <c r="X99" i="1"/>
  <c r="X114" i="1"/>
  <c r="X126" i="1"/>
  <c r="X135" i="1"/>
  <c r="X146" i="1"/>
  <c r="X158" i="1"/>
  <c r="X172" i="1"/>
  <c r="X183" i="1"/>
  <c r="X195" i="1"/>
  <c r="X229" i="1"/>
  <c r="X134" i="1"/>
  <c r="X19" i="1"/>
  <c r="X23" i="1"/>
  <c r="X28" i="1"/>
  <c r="X35" i="1"/>
  <c r="X61" i="1"/>
  <c r="X73" i="1"/>
  <c r="X86" i="1"/>
  <c r="X102" i="1"/>
  <c r="X118" i="1"/>
  <c r="X127" i="1"/>
  <c r="X136" i="1"/>
  <c r="X150" i="1"/>
  <c r="X159" i="1"/>
  <c r="X173" i="1"/>
  <c r="X184" i="1"/>
  <c r="X230" i="1"/>
  <c r="X89" i="1"/>
  <c r="X176" i="1"/>
  <c r="X185" i="1"/>
  <c r="X197" i="1"/>
  <c r="X216" i="1"/>
  <c r="X62" i="1"/>
  <c r="X119" i="1"/>
  <c r="X128" i="1"/>
  <c r="X137" i="1"/>
  <c r="X151" i="1"/>
  <c r="X63" i="1"/>
  <c r="X77" i="1"/>
  <c r="X91" i="1"/>
  <c r="X104" i="1"/>
  <c r="X120" i="1"/>
  <c r="X129" i="1"/>
  <c r="X138" i="1"/>
  <c r="X152" i="1"/>
  <c r="X164" i="1"/>
  <c r="X177" i="1"/>
  <c r="X188" i="1"/>
  <c r="X202" i="1"/>
  <c r="X217" i="1"/>
  <c r="X235" i="1"/>
  <c r="X252" i="1"/>
  <c r="X144" i="1"/>
  <c r="X103" i="1"/>
  <c r="X64" i="1"/>
  <c r="X79" i="1"/>
  <c r="X93" i="1"/>
  <c r="X105" i="1"/>
  <c r="X121" i="1"/>
  <c r="X131" i="1"/>
  <c r="X139" i="1"/>
  <c r="X153" i="1"/>
  <c r="X165" i="1"/>
  <c r="X179" i="1"/>
  <c r="X203" i="1"/>
  <c r="X218" i="1"/>
  <c r="X236" i="1"/>
  <c r="X253" i="1"/>
  <c r="X48" i="1"/>
  <c r="X49" i="1"/>
  <c r="X50" i="1"/>
  <c r="X51" i="1"/>
  <c r="X52" i="1"/>
  <c r="X15" i="1"/>
  <c r="X13" i="1"/>
  <c r="X14" i="1"/>
  <c r="X8" i="1"/>
  <c r="X5" i="1"/>
  <c r="X7" i="1"/>
  <c r="X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<sst xmlns="http://schemas.openxmlformats.org/spreadsheetml/2006/main" count="991" uniqueCount="303">
  <si>
    <t>Skriešanas sacensības “Pavasara kross Mārupē”</t>
  </si>
  <si>
    <t>4 labākie rezultāti</t>
  </si>
  <si>
    <t>Vecuma grupa</t>
  </si>
  <si>
    <t>Distance</t>
  </si>
  <si>
    <t>Vārds Uzvārds</t>
  </si>
  <si>
    <t>15.04. Jaunmārupe</t>
  </si>
  <si>
    <t>22.04. Jaunmārupe</t>
  </si>
  <si>
    <t>29.04. Jaunmārupe</t>
  </si>
  <si>
    <t>6.05. Jaunmārupe</t>
  </si>
  <si>
    <t>13.05. Jaunmārupe</t>
  </si>
  <si>
    <t>20.05. Jaunmārupe</t>
  </si>
  <si>
    <t>Punkti</t>
  </si>
  <si>
    <t>Rezultāts</t>
  </si>
  <si>
    <t>V.</t>
  </si>
  <si>
    <t>P.</t>
  </si>
  <si>
    <t>Kopā.</t>
  </si>
  <si>
    <t>Vieta.</t>
  </si>
  <si>
    <t>S3</t>
  </si>
  <si>
    <t>Maija Seisuma</t>
  </si>
  <si>
    <t>1.</t>
  </si>
  <si>
    <t>3.</t>
  </si>
  <si>
    <t>2.</t>
  </si>
  <si>
    <t>Anna Ozola</t>
  </si>
  <si>
    <t>6.</t>
  </si>
  <si>
    <t>Nora Kauranena</t>
  </si>
  <si>
    <t>4.</t>
  </si>
  <si>
    <t>5.</t>
  </si>
  <si>
    <t>Alise Aļeņičeva</t>
  </si>
  <si>
    <t>Amēlija Šķerberga</t>
  </si>
  <si>
    <t>2..</t>
  </si>
  <si>
    <t>Hārlija Revicka</t>
  </si>
  <si>
    <t>Luīze Emīlija Vasele</t>
  </si>
  <si>
    <t>V3</t>
  </si>
  <si>
    <t>Ernests Točs</t>
  </si>
  <si>
    <t>Jānis Dāvis Rullis</t>
  </si>
  <si>
    <t>Ernests Arnicāns</t>
  </si>
  <si>
    <t>Alekss Strupka</t>
  </si>
  <si>
    <t>Alberts Jēčs</t>
  </si>
  <si>
    <t>S5</t>
  </si>
  <si>
    <t>Andžela Behmane Lagunovska</t>
  </si>
  <si>
    <t>Tīna Jakovele</t>
  </si>
  <si>
    <t>Karla Boša</t>
  </si>
  <si>
    <t>Gundega Trasune</t>
  </si>
  <si>
    <t>Laura Blūma</t>
  </si>
  <si>
    <t>Jasmīna Hegeduša</t>
  </si>
  <si>
    <t>Šarlote Kronberga</t>
  </si>
  <si>
    <t>7.</t>
  </si>
  <si>
    <t>8.</t>
  </si>
  <si>
    <t>Rebeka Liepa</t>
  </si>
  <si>
    <t>Marta Paula Vasele</t>
  </si>
  <si>
    <t>Megana Revicka</t>
  </si>
  <si>
    <t>V5</t>
  </si>
  <si>
    <t>Hugo Līcis</t>
  </si>
  <si>
    <t>Adrians Ponomarenko</t>
  </si>
  <si>
    <t>Manfreds Eglītis</t>
  </si>
  <si>
    <t>Rūdolfs Pabijuts</t>
  </si>
  <si>
    <t>Gints Banders</t>
  </si>
  <si>
    <t>Gustavs Ošenieks</t>
  </si>
  <si>
    <t xml:space="preserve">Teodors Šīmanis </t>
  </si>
  <si>
    <t>Olivers Neimanis</t>
  </si>
  <si>
    <t>10.</t>
  </si>
  <si>
    <t>Haralds Mednis</t>
  </si>
  <si>
    <t>9.</t>
  </si>
  <si>
    <t>Olivers Valujevs</t>
  </si>
  <si>
    <t>Jēkabs Reķis</t>
  </si>
  <si>
    <t>Emīls Rubins</t>
  </si>
  <si>
    <t>Kārlis Fedotovs</t>
  </si>
  <si>
    <t>Teodors Purviņš</t>
  </si>
  <si>
    <t>S7</t>
  </si>
  <si>
    <t>Madara Kauranena</t>
  </si>
  <si>
    <t>Linda Spundiņa</t>
  </si>
  <si>
    <t>Lidija Opmane</t>
  </si>
  <si>
    <t>Melānija Eglīte</t>
  </si>
  <si>
    <t>Rūta Arnicāne</t>
  </si>
  <si>
    <t>Elza Toča</t>
  </si>
  <si>
    <t>Annija Svilāne</t>
  </si>
  <si>
    <t>Alise Kronberga</t>
  </si>
  <si>
    <t>Rozija Ringa</t>
  </si>
  <si>
    <t>Elza Purviņa</t>
  </si>
  <si>
    <t>V7</t>
  </si>
  <si>
    <t>Gusts Kuprašovs</t>
  </si>
  <si>
    <t>Teodors Rozentāls</t>
  </si>
  <si>
    <t>Augusts Līcis</t>
  </si>
  <si>
    <t>Miķelis Spilve</t>
  </si>
  <si>
    <t>Adrians Valainis</t>
  </si>
  <si>
    <t>Alberts Ozols</t>
  </si>
  <si>
    <t>Magnus Gūtmanis</t>
  </si>
  <si>
    <t>Valters Blūms</t>
  </si>
  <si>
    <t>Artis Bidiņš</t>
  </si>
  <si>
    <t>Marks Luns</t>
  </si>
  <si>
    <t>Mārtiņš Šīmanis</t>
  </si>
  <si>
    <t>11.</t>
  </si>
  <si>
    <t>Andris Ošenieks</t>
  </si>
  <si>
    <t>12.</t>
  </si>
  <si>
    <t>Mārtiņš Robežnieks</t>
  </si>
  <si>
    <t>13.</t>
  </si>
  <si>
    <t>Kārlis Kukojs</t>
  </si>
  <si>
    <t>Emanuels Aļeņičevs</t>
  </si>
  <si>
    <t>S9</t>
  </si>
  <si>
    <t>Marta Spilve</t>
  </si>
  <si>
    <t>Katrīna Bondare</t>
  </si>
  <si>
    <t>Samanta Jakovele</t>
  </si>
  <si>
    <t>Marta Ozola</t>
  </si>
  <si>
    <t>Dārta Arnicāne</t>
  </si>
  <si>
    <t>Grēta Freiberga</t>
  </si>
  <si>
    <t>V9</t>
  </si>
  <si>
    <t>Glebs Kukuškins</t>
  </si>
  <si>
    <t>Teodors Ērglis</t>
  </si>
  <si>
    <t>Gabriels Šlāpins</t>
  </si>
  <si>
    <t>Rūdolfs Strēlnieks</t>
  </si>
  <si>
    <t>Kārlis Ošenieks</t>
  </si>
  <si>
    <t>Zemgus Šterns</t>
  </si>
  <si>
    <t>Toms Fedotovs</t>
  </si>
  <si>
    <t>Ralfs Smoļaks</t>
  </si>
  <si>
    <t>Kristers Liepa</t>
  </si>
  <si>
    <t>Māris Spundiņš</t>
  </si>
  <si>
    <t>Teodors Volodins</t>
  </si>
  <si>
    <t>Kārlis Gustavs Desjatņikovs</t>
  </si>
  <si>
    <t>Teodors Domanovs</t>
  </si>
  <si>
    <t>Oskars Ozoliņš</t>
  </si>
  <si>
    <t>14.</t>
  </si>
  <si>
    <t>Teo Lagzdkalns</t>
  </si>
  <si>
    <t>9./10.</t>
  </si>
  <si>
    <t>Vadims Hlutkovs</t>
  </si>
  <si>
    <t>Jēkabs Lācis</t>
  </si>
  <si>
    <t>Augusts Gardovičs</t>
  </si>
  <si>
    <t>Everts Svilāns</t>
  </si>
  <si>
    <t>S11</t>
  </si>
  <si>
    <t>Annija Gota</t>
  </si>
  <si>
    <t>Elizabete Neilande</t>
  </si>
  <si>
    <t>Ugņe Astašonoka</t>
  </si>
  <si>
    <t>Gerda Inkina</t>
  </si>
  <si>
    <t>Madara Šīmane</t>
  </si>
  <si>
    <t>Emīlija Jasmīna Desjatņikova</t>
  </si>
  <si>
    <t>Emma Švarce</t>
  </si>
  <si>
    <t>Katrīna Noreiķe</t>
  </si>
  <si>
    <t>Paula Savinova</t>
  </si>
  <si>
    <t>Keita Savinova</t>
  </si>
  <si>
    <t>Elizabete Strēlniece</t>
  </si>
  <si>
    <t>Ramona Rozentāle</t>
  </si>
  <si>
    <t>Loreta Lapa</t>
  </si>
  <si>
    <t>Paulina Carika</t>
  </si>
  <si>
    <t>Nora Gucanoviča</t>
  </si>
  <si>
    <t>V11</t>
  </si>
  <si>
    <t>Gabriels Kuprašovs</t>
  </si>
  <si>
    <t>Jānis Toms Vēveris</t>
  </si>
  <si>
    <t>3./4</t>
  </si>
  <si>
    <t>3./4.</t>
  </si>
  <si>
    <t>Jānis Spilve</t>
  </si>
  <si>
    <t>Haralds Salenieks</t>
  </si>
  <si>
    <t>Lūkass Šlāpins</t>
  </si>
  <si>
    <t>Ringolds Rings</t>
  </si>
  <si>
    <t>7./8</t>
  </si>
  <si>
    <t>Eduards Gedrovičs</t>
  </si>
  <si>
    <t>Rojs Feldmanis</t>
  </si>
  <si>
    <t>Kārlis Krastiņš</t>
  </si>
  <si>
    <t>10./11.</t>
  </si>
  <si>
    <t>Oskars Ošenieks</t>
  </si>
  <si>
    <t>7./8.</t>
  </si>
  <si>
    <t>Artūrs Kļava</t>
  </si>
  <si>
    <t>Miķelis Meržvinskis</t>
  </si>
  <si>
    <t>15.</t>
  </si>
  <si>
    <t>Matiass Pavlovs</t>
  </si>
  <si>
    <t>Ernests Leišavnieks</t>
  </si>
  <si>
    <t>Emīls Točs</t>
  </si>
  <si>
    <t>19.</t>
  </si>
  <si>
    <t xml:space="preserve">Paulis Roberts Kļavis </t>
  </si>
  <si>
    <t>16.</t>
  </si>
  <si>
    <t>18.</t>
  </si>
  <si>
    <t>Dominiks Luns</t>
  </si>
  <si>
    <t>17.</t>
  </si>
  <si>
    <t>Markuss Apse</t>
  </si>
  <si>
    <t>20.</t>
  </si>
  <si>
    <t>Kristaps Seilis</t>
  </si>
  <si>
    <t>22.</t>
  </si>
  <si>
    <t>Kārlis Opmanis</t>
  </si>
  <si>
    <t>21.</t>
  </si>
  <si>
    <t>Rūdolfs Lapels</t>
  </si>
  <si>
    <t>Gints Polis</t>
  </si>
  <si>
    <t>23.</t>
  </si>
  <si>
    <t>Rojs Groza</t>
  </si>
  <si>
    <t>Gerhards Šmits</t>
  </si>
  <si>
    <t>24.</t>
  </si>
  <si>
    <t>Mārtiņš Jakobovičs</t>
  </si>
  <si>
    <t>25.</t>
  </si>
  <si>
    <t>Klims Titovs</t>
  </si>
  <si>
    <t>26.</t>
  </si>
  <si>
    <t>Dominiks Prohorenko</t>
  </si>
  <si>
    <t>Renārs Deksnis</t>
  </si>
  <si>
    <t>Matīss Vaidakovs</t>
  </si>
  <si>
    <t>Stefans Jakimovs</t>
  </si>
  <si>
    <t>Mārtiņš Ļašs</t>
  </si>
  <si>
    <t>S13</t>
  </si>
  <si>
    <t>Kristiāna Deksne</t>
  </si>
  <si>
    <t>Odrija Kristapsone</t>
  </si>
  <si>
    <t>Vanesa Vanaga</t>
  </si>
  <si>
    <t>Letīcija Lora Rudņicka</t>
  </si>
  <si>
    <t>Luīze Anna Siksna</t>
  </si>
  <si>
    <t>Sāra Grasmane</t>
  </si>
  <si>
    <t>Grieta Gardoviča</t>
  </si>
  <si>
    <t>Meldra Kļaviņa</t>
  </si>
  <si>
    <t>Dita Breikša</t>
  </si>
  <si>
    <t>Madara Grīnberga</t>
  </si>
  <si>
    <t>Ieva Ļaugmina</t>
  </si>
  <si>
    <t>V13</t>
  </si>
  <si>
    <t>Alfreds Beinerts</t>
  </si>
  <si>
    <t>Sebastians Ušakovs</t>
  </si>
  <si>
    <t>Andrejs Smoļaks</t>
  </si>
  <si>
    <t>Edgars Ozoliņš</t>
  </si>
  <si>
    <t>Toms Gūtmanis</t>
  </si>
  <si>
    <t>Jevgeņijs Judins</t>
  </si>
  <si>
    <t>S16</t>
  </si>
  <si>
    <t>Kate Kristapsone</t>
  </si>
  <si>
    <t>Nelli Budjko</t>
  </si>
  <si>
    <t>Elza Sāra Zariņa</t>
  </si>
  <si>
    <t>Linda Siliņa</t>
  </si>
  <si>
    <t>Viktorija Markūne</t>
  </si>
  <si>
    <t>Katrīne Gucanoviča</t>
  </si>
  <si>
    <t>V16</t>
  </si>
  <si>
    <t>Rūdolfs Āboliņš</t>
  </si>
  <si>
    <t>Ričards Neilands</t>
  </si>
  <si>
    <t>Kārlis Gedrovičs</t>
  </si>
  <si>
    <t>Valdis Hegedušs</t>
  </si>
  <si>
    <t>Gustavs Inkins</t>
  </si>
  <si>
    <t>Ēriks Retenais</t>
  </si>
  <si>
    <t>Marats Budjko</t>
  </si>
  <si>
    <t>Roberts Ozoliņš</t>
  </si>
  <si>
    <t>Timurs Černajevs</t>
  </si>
  <si>
    <t>Gustavs Ļašs</t>
  </si>
  <si>
    <t>Staņislavs Ščugarevs</t>
  </si>
  <si>
    <t>S18</t>
  </si>
  <si>
    <t>Līva Putniņa</t>
  </si>
  <si>
    <t>Katrīna Bombina</t>
  </si>
  <si>
    <t>V18</t>
  </si>
  <si>
    <t>Matīss Apse</t>
  </si>
  <si>
    <t>Eduards Breikšs</t>
  </si>
  <si>
    <t>Emīls Stalažs</t>
  </si>
  <si>
    <t>S35</t>
  </si>
  <si>
    <t>Agija Dace Bidiņa</t>
  </si>
  <si>
    <t>Ieva Ozoliņa</t>
  </si>
  <si>
    <t>Sofija Bindere</t>
  </si>
  <si>
    <t>Dita Jakovele</t>
  </si>
  <si>
    <t>Janīna Carika</t>
  </si>
  <si>
    <t>Elīza Utināne</t>
  </si>
  <si>
    <t>S40</t>
  </si>
  <si>
    <t>Ilona Seisuma</t>
  </si>
  <si>
    <t>Kristīna Ošeniece</t>
  </si>
  <si>
    <t>Kristīne Fedotova</t>
  </si>
  <si>
    <t>Baiba Kuprašova</t>
  </si>
  <si>
    <t>Līga Kauranena</t>
  </si>
  <si>
    <t>Diana Behmane Lagunovska</t>
  </si>
  <si>
    <t>Santa Šīmane</t>
  </si>
  <si>
    <t>Lauma Toča</t>
  </si>
  <si>
    <t>Sanita Dārzniece</t>
  </si>
  <si>
    <t>S45</t>
  </si>
  <si>
    <t>Linda Siksna</t>
  </si>
  <si>
    <t>Kristīne Vāvere</t>
  </si>
  <si>
    <t>S50</t>
  </si>
  <si>
    <t>Linda Užule</t>
  </si>
  <si>
    <t>Marika Kristapsone</t>
  </si>
  <si>
    <t>Līga Breikša</t>
  </si>
  <si>
    <t>Teiksma Ellere</t>
  </si>
  <si>
    <t>Ieva Grīnberga</t>
  </si>
  <si>
    <t>S55</t>
  </si>
  <si>
    <t>Daiga Auzenbaha</t>
  </si>
  <si>
    <t>Ilvija Pelse</t>
  </si>
  <si>
    <t>V35</t>
  </si>
  <si>
    <t>Iļja Semjonovs</t>
  </si>
  <si>
    <t>Kristers Utināns</t>
  </si>
  <si>
    <t>V40</t>
  </si>
  <si>
    <t>Gatis Šīmanis</t>
  </si>
  <si>
    <t>Rolands Seisums</t>
  </si>
  <si>
    <t>Jānis Kauranens</t>
  </si>
  <si>
    <t>Jānis Purviņš</t>
  </si>
  <si>
    <t>V45</t>
  </si>
  <si>
    <t>Artūrs Strēlnieks</t>
  </si>
  <si>
    <t>Renārs Liepa</t>
  </si>
  <si>
    <t>Ivars Inkins</t>
  </si>
  <si>
    <t>Andris Apse</t>
  </si>
  <si>
    <t>Igors Veliks</t>
  </si>
  <si>
    <t>V50</t>
  </si>
  <si>
    <t>Indulis Āboliņš</t>
  </si>
  <si>
    <t>Edgars Lasevičs</t>
  </si>
  <si>
    <t>Kaspars Brazovskis</t>
  </si>
  <si>
    <t>V55</t>
  </si>
  <si>
    <t>Dmitrijs Semjonovs</t>
  </si>
  <si>
    <t>Māris Robežnieks</t>
  </si>
  <si>
    <t>Igors Gucanovičs</t>
  </si>
  <si>
    <t>Atis Kļavis</t>
  </si>
  <si>
    <t>Viesturs Grīnbergs</t>
  </si>
  <si>
    <t>V60</t>
  </si>
  <si>
    <t>Guntars Reveliņš</t>
  </si>
  <si>
    <t>V70</t>
  </si>
  <si>
    <t>Intis Baldiņš</t>
  </si>
  <si>
    <t>Jānis Lagzdkalns</t>
  </si>
  <si>
    <t>Aldis Cimdiņš</t>
  </si>
  <si>
    <t>Karla Freiberga</t>
  </si>
  <si>
    <t>Emma Gate</t>
  </si>
  <si>
    <t>Frīda Plešānova</t>
  </si>
  <si>
    <t>Maikls Gats</t>
  </si>
  <si>
    <t>Valters Svilāns</t>
  </si>
  <si>
    <t>08,07, 05</t>
  </si>
  <si>
    <t>Matīss Rings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</si>
</sst>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charset val="134"/>
    </font>
    <font>
      <sz val="11"/>
      <color theme="1"/>
      <name val="Times New Roman"/>
      <charset val="186"/>
    </font>
    <font>
      <b/>
      <sz val="18"/>
      <color theme="1"/>
      <name val="Times New Roman"/>
      <charset val="186"/>
    </font>
    <font>
      <b/>
      <sz val="9"/>
      <color theme="1"/>
      <name val="Times New Roman"/>
      <charset val="186"/>
    </font>
    <font>
      <b/>
      <sz val="14"/>
      <color theme="1"/>
      <name val="Times New Roman"/>
      <charset val="186"/>
    </font>
    <font>
      <b/>
      <sz val="10"/>
      <color theme="1"/>
      <name val="Times New Roman"/>
      <charset val="186"/>
    </font>
    <font>
      <b/>
      <sz val="11"/>
      <color theme="1"/>
      <name val="Times New Roman"/>
      <charset val="186"/>
    </font>
    <font>
      <b/>
      <sz val="11"/>
      <name val="Times New Roman"/>
      <charset val="186"/>
    </font>
    <font>
      <b/>
      <sz val="11"/>
      <color rgb="FFFF0000"/>
      <name val="Times New Roman"/>
      <charset val="186"/>
    </font>
    <font>
      <sz val="11"/>
      <color rgb="FFFF0000"/>
      <name val="Times New Roman"/>
      <charset val="186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15" xfId="0" applyFont="1" applyBorder="1"/>
    <xf numFmtId="0" fontId="5" fillId="0" borderId="16" xfId="0" applyFont="1" applyBorder="1" applyAlignment="1">
      <alignment wrapText="1"/>
    </xf>
    <xf numFmtId="0" fontId="6" fillId="0" borderId="17" xfId="0" applyFont="1" applyBorder="1"/>
    <xf numFmtId="20" fontId="6" fillId="0" borderId="15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20" fontId="6" fillId="0" borderId="13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20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15" xfId="0" applyFont="1" applyBorder="1"/>
    <xf numFmtId="0" fontId="5" fillId="0" borderId="9" xfId="0" applyFont="1" applyBorder="1"/>
    <xf numFmtId="20" fontId="7" fillId="0" borderId="15" xfId="0" applyNumberFormat="1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20" fontId="7" fillId="0" borderId="13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20" fontId="6" fillId="0" borderId="15" xfId="0" applyNumberFormat="1" applyFont="1" applyBorder="1"/>
    <xf numFmtId="0" fontId="6" fillId="0" borderId="16" xfId="0" applyFont="1" applyBorder="1"/>
    <xf numFmtId="0" fontId="6" fillId="0" borderId="14" xfId="0" applyFont="1" applyBorder="1"/>
    <xf numFmtId="0" fontId="6" fillId="0" borderId="13" xfId="0" applyFont="1" applyBorder="1" applyAlignment="1">
      <alignment horizontal="center"/>
    </xf>
    <xf numFmtId="0" fontId="5" fillId="0" borderId="16" xfId="0" applyFont="1" applyBorder="1"/>
    <xf numFmtId="20" fontId="6" fillId="0" borderId="15" xfId="0" applyNumberFormat="1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20" fontId="6" fillId="0" borderId="13" xfId="0" applyNumberFormat="1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8" xfId="0" applyFont="1" applyBorder="1"/>
    <xf numFmtId="15" fontId="6" fillId="0" borderId="17" xfId="0" applyNumberFormat="1" applyFont="1" applyBorder="1"/>
    <xf numFmtId="20" fontId="6" fillId="0" borderId="18" xfId="0" applyNumberFormat="1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20" fontId="6" fillId="0" borderId="21" xfId="0" applyNumberFormat="1" applyFont="1" applyBorder="1" applyAlignment="1">
      <alignment horizontal="center"/>
    </xf>
    <xf numFmtId="15" fontId="6" fillId="0" borderId="22" xfId="0" applyNumberFormat="1" applyFont="1" applyBorder="1"/>
    <xf numFmtId="0" fontId="4" fillId="0" borderId="8" xfId="0" applyFont="1" applyBorder="1"/>
    <xf numFmtId="20" fontId="6" fillId="0" borderId="8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20" fontId="6" fillId="0" borderId="12" xfId="0" applyNumberFormat="1" applyFont="1" applyBorder="1" applyAlignment="1">
      <alignment horizontal="center"/>
    </xf>
    <xf numFmtId="0" fontId="6" fillId="0" borderId="15" xfId="0" applyFont="1" applyBorder="1"/>
    <xf numFmtId="0" fontId="6" fillId="0" borderId="11" xfId="0" applyFont="1" applyBorder="1"/>
    <xf numFmtId="20" fontId="6" fillId="0" borderId="23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7" fillId="0" borderId="17" xfId="0" applyFont="1" applyBorder="1"/>
    <xf numFmtId="0" fontId="6" fillId="0" borderId="15" xfId="0" applyFont="1" applyBorder="1" applyAlignment="1">
      <alignment horizontal="center"/>
    </xf>
    <xf numFmtId="0" fontId="6" fillId="0" borderId="22" xfId="0" applyFont="1" applyBorder="1"/>
    <xf numFmtId="0" fontId="6" fillId="0" borderId="18" xfId="0" applyFont="1" applyBorder="1"/>
    <xf numFmtId="0" fontId="6" fillId="0" borderId="19" xfId="0" applyFont="1" applyBorder="1"/>
    <xf numFmtId="20" fontId="6" fillId="0" borderId="26" xfId="0" applyNumberFormat="1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20" fontId="6" fillId="0" borderId="18" xfId="0" applyNumberFormat="1" applyFont="1" applyBorder="1"/>
    <xf numFmtId="0" fontId="6" fillId="0" borderId="20" xfId="0" applyFont="1" applyBorder="1"/>
    <xf numFmtId="0" fontId="7" fillId="0" borderId="20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0" xfId="0" applyFont="1"/>
    <xf numFmtId="0" fontId="8" fillId="0" borderId="1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16" xfId="0" applyFont="1" applyBorder="1" applyAlignment="1">
      <alignment horizontal="center"/>
    </xf>
    <xf numFmtId="20" fontId="6" fillId="0" borderId="0" xfId="0" applyNumberFormat="1" applyFont="1" applyAlignment="1">
      <alignment horizontal="center"/>
    </xf>
    <xf numFmtId="20" fontId="6" fillId="0" borderId="16" xfId="0" applyNumberFormat="1" applyFont="1" applyBorder="1" applyAlignment="1">
      <alignment horizontal="center"/>
    </xf>
    <xf numFmtId="20" fontId="6" fillId="0" borderId="13" xfId="0" applyNumberFormat="1" applyFont="1" applyBorder="1"/>
    <xf numFmtId="0" fontId="7" fillId="0" borderId="0" xfId="0" applyFont="1" applyAlignment="1">
      <alignment horizontal="center"/>
    </xf>
    <xf numFmtId="0" fontId="7" fillId="0" borderId="27" xfId="0" applyFont="1" applyBorder="1" applyAlignment="1">
      <alignment horizontal="center"/>
    </xf>
    <xf numFmtId="0" fontId="6" fillId="0" borderId="28" xfId="0" applyFont="1" applyBorder="1"/>
    <xf numFmtId="0" fontId="6" fillId="0" borderId="11" xfId="0" applyFont="1" applyBorder="1" applyAlignment="1">
      <alignment horizontal="center"/>
    </xf>
    <xf numFmtId="20" fontId="6" fillId="0" borderId="8" xfId="0" applyNumberFormat="1" applyFont="1" applyBorder="1"/>
    <xf numFmtId="0" fontId="6" fillId="0" borderId="9" xfId="0" applyFont="1" applyBorder="1"/>
    <xf numFmtId="0" fontId="6" fillId="0" borderId="10" xfId="0" applyFont="1" applyBorder="1"/>
    <xf numFmtId="0" fontId="8" fillId="0" borderId="10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4" fillId="0" borderId="18" xfId="0" applyFont="1" applyBorder="1"/>
    <xf numFmtId="0" fontId="6" fillId="0" borderId="30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6" fillId="0" borderId="31" xfId="0" applyFont="1" applyBorder="1"/>
    <xf numFmtId="0" fontId="6" fillId="0" borderId="32" xfId="0" applyFont="1" applyBorder="1"/>
    <xf numFmtId="0" fontId="6" fillId="0" borderId="33" xfId="0" applyFont="1" applyBorder="1"/>
    <xf numFmtId="20" fontId="6" fillId="0" borderId="31" xfId="0" applyNumberFormat="1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20" fontId="6" fillId="0" borderId="35" xfId="0" applyNumberFormat="1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20" fontId="6" fillId="0" borderId="31" xfId="0" applyNumberFormat="1" applyFont="1" applyBorder="1"/>
    <xf numFmtId="0" fontId="6" fillId="0" borderId="34" xfId="0" applyFont="1" applyBorder="1"/>
    <xf numFmtId="0" fontId="8" fillId="0" borderId="34" xfId="0" applyFont="1" applyBorder="1" applyAlignment="1">
      <alignment horizontal="center"/>
    </xf>
    <xf numFmtId="0" fontId="10" fillId="0" borderId="17" xfId="0" applyFont="1" applyBorder="1"/>
    <xf numFmtId="20" fontId="1" fillId="0" borderId="0" xfId="0" applyNumberFormat="1" applyFont="1"/>
    <xf numFmtId="20" fontId="10" fillId="0" borderId="15" xfId="0" applyNumberFormat="1" applyFont="1" applyBorder="1"/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0" fontId="10" fillId="0" borderId="18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1156"/>
  <sheetViews>
    <sheetView tabSelected="1" workbookViewId="0">
      <pane ySplit="1" topLeftCell="A240" activePane="bottomLeft" state="frozen"/>
      <selection pane="bottomLeft" activeCell="V234" sqref="V234"/>
    </sheetView>
  </sheetViews>
  <sheetFormatPr defaultColWidth="14.44140625" defaultRowHeight="13.8"/>
  <cols>
    <col min="1" max="1" width="2" style="1" customWidth="1"/>
    <col min="2" max="2" width="16.109375" style="1" customWidth="1"/>
    <col min="3" max="3" width="6.6640625" style="1" hidden="1" customWidth="1"/>
    <col min="4" max="4" width="28.33203125" style="1" customWidth="1"/>
    <col min="5" max="5" width="10.33203125" style="2" customWidth="1"/>
    <col min="6" max="7" width="5.44140625" style="2" customWidth="1"/>
    <col min="8" max="8" width="10.44140625" style="2" customWidth="1"/>
    <col min="9" max="10" width="5.44140625" style="2" customWidth="1"/>
    <col min="11" max="11" width="10.5546875" style="2" customWidth="1"/>
    <col min="12" max="13" width="5.44140625" style="2" customWidth="1"/>
    <col min="14" max="14" width="10.109375" style="2" customWidth="1"/>
    <col min="15" max="16" width="5.44140625" style="2" customWidth="1"/>
    <col min="17" max="17" width="10.109375" style="2" customWidth="1"/>
    <col min="18" max="19" width="5.44140625" style="2" customWidth="1"/>
    <col min="20" max="20" width="10.109375" style="1" customWidth="1"/>
    <col min="21" max="22" width="5.44140625" style="1" customWidth="1"/>
    <col min="23" max="23" width="8.6640625" style="2" customWidth="1"/>
    <col min="24" max="24" width="8.109375" style="2" customWidth="1"/>
    <col min="25" max="31" width="8.6640625" style="1" customWidth="1"/>
    <col min="32" max="16384" width="14.44140625" style="1"/>
  </cols>
  <sheetData>
    <row r="1" spans="2:24" ht="22.5" customHeight="1">
      <c r="E1" s="3" t="s">
        <v>0</v>
      </c>
    </row>
    <row r="2" spans="2:24" ht="15" customHeight="1">
      <c r="W2" s="2" t="s">
        <v>1</v>
      </c>
    </row>
    <row r="3" spans="2:24" ht="14.25" customHeight="1">
      <c r="B3" s="112" t="s">
        <v>2</v>
      </c>
      <c r="C3" s="113" t="s">
        <v>3</v>
      </c>
      <c r="D3" s="114" t="s">
        <v>4</v>
      </c>
      <c r="E3" s="111" t="s">
        <v>5</v>
      </c>
      <c r="F3" s="111"/>
      <c r="G3" s="111"/>
      <c r="H3" s="115" t="s">
        <v>6</v>
      </c>
      <c r="I3" s="115"/>
      <c r="J3" s="115"/>
      <c r="K3" s="111" t="s">
        <v>7</v>
      </c>
      <c r="L3" s="111"/>
      <c r="M3" s="111"/>
      <c r="N3" s="111" t="s">
        <v>8</v>
      </c>
      <c r="O3" s="111"/>
      <c r="P3" s="111"/>
      <c r="Q3" s="111" t="s">
        <v>9</v>
      </c>
      <c r="R3" s="111"/>
      <c r="S3" s="111"/>
      <c r="T3" s="111" t="s">
        <v>10</v>
      </c>
      <c r="U3" s="111"/>
      <c r="V3" s="111"/>
      <c r="W3" s="6" t="s">
        <v>11</v>
      </c>
      <c r="X3" s="7"/>
    </row>
    <row r="4" spans="2:24" ht="13.5" customHeight="1">
      <c r="B4" s="112"/>
      <c r="C4" s="113"/>
      <c r="D4" s="114"/>
      <c r="E4" s="8" t="s">
        <v>12</v>
      </c>
      <c r="F4" s="9" t="s">
        <v>13</v>
      </c>
      <c r="G4" s="10" t="s">
        <v>14</v>
      </c>
      <c r="H4" s="6" t="s">
        <v>12</v>
      </c>
      <c r="I4" s="4" t="s">
        <v>13</v>
      </c>
      <c r="J4" s="5" t="s">
        <v>14</v>
      </c>
      <c r="K4" s="8" t="s">
        <v>12</v>
      </c>
      <c r="L4" s="9" t="s">
        <v>13</v>
      </c>
      <c r="M4" s="11" t="s">
        <v>14</v>
      </c>
      <c r="N4" s="12" t="s">
        <v>12</v>
      </c>
      <c r="O4" s="4" t="s">
        <v>13</v>
      </c>
      <c r="P4" s="7" t="s">
        <v>14</v>
      </c>
      <c r="Q4" s="13" t="s">
        <v>12</v>
      </c>
      <c r="R4" s="9" t="s">
        <v>13</v>
      </c>
      <c r="S4" s="10" t="s">
        <v>14</v>
      </c>
      <c r="T4" s="8" t="s">
        <v>12</v>
      </c>
      <c r="U4" s="9" t="s">
        <v>13</v>
      </c>
      <c r="V4" s="10" t="s">
        <v>14</v>
      </c>
      <c r="W4" s="14" t="s">
        <v>15</v>
      </c>
      <c r="X4" s="15" t="s">
        <v>16</v>
      </c>
    </row>
    <row r="5" spans="2:24" ht="18.75" customHeight="1">
      <c r="B5" s="16" t="s">
        <v>17</v>
      </c>
      <c r="C5" s="17"/>
      <c r="D5" s="18" t="s">
        <v>18</v>
      </c>
      <c r="E5" s="19">
        <v>7.8472222222222193E-2</v>
      </c>
      <c r="F5" s="20" t="s">
        <v>19</v>
      </c>
      <c r="G5" s="21">
        <v>50</v>
      </c>
      <c r="H5" s="22">
        <v>6.5277777777777796E-2</v>
      </c>
      <c r="I5" s="20" t="s">
        <v>19</v>
      </c>
      <c r="J5" s="23">
        <v>50</v>
      </c>
      <c r="K5" s="19">
        <v>6.7361111111111094E-2</v>
      </c>
      <c r="L5" s="20" t="s">
        <v>20</v>
      </c>
      <c r="M5" s="23">
        <v>45</v>
      </c>
      <c r="N5" s="19">
        <v>6.31944444444444E-2</v>
      </c>
      <c r="O5" s="20" t="s">
        <v>21</v>
      </c>
      <c r="P5" s="21">
        <v>47</v>
      </c>
      <c r="Q5" s="22">
        <v>6.5277777777777796E-2</v>
      </c>
      <c r="R5" s="20" t="s">
        <v>21</v>
      </c>
      <c r="S5" s="21">
        <v>47</v>
      </c>
      <c r="T5" s="24">
        <v>5.5555555555555552E-2</v>
      </c>
      <c r="U5" s="25">
        <v>2</v>
      </c>
      <c r="V5" s="26">
        <v>47</v>
      </c>
      <c r="W5" s="27">
        <f>SUMPRODUCT(LARGE(CHOOSE({1,2,3,4,5,6},IF(ISNUMBER(G5),G5,0),IF(ISNUMBER(J5),J5,0),IF(ISNUMBER(M5),M5,0),IF(ISNUMBER(P5),P5,0),IF(ISNUMBER(S5),S5,0),IF(ISNUMBER(V5),V5,0)),{1,2,3,4}))</f>
        <v>194</v>
      </c>
      <c r="X5" s="21">
        <f>IF(W5="","",SUMPRODUCT((W$5:W$11&lt;&gt;"")*(W$5:W$11&gt;W5))+1)</f>
        <v>2</v>
      </c>
    </row>
    <row r="6" spans="2:24" ht="18.75" customHeight="1">
      <c r="B6" s="28"/>
      <c r="C6" s="29"/>
      <c r="D6" s="18" t="s">
        <v>22</v>
      </c>
      <c r="E6" s="30">
        <v>9.1666666666666702E-2</v>
      </c>
      <c r="F6" s="31" t="s">
        <v>21</v>
      </c>
      <c r="G6" s="32">
        <v>47</v>
      </c>
      <c r="H6" s="33"/>
      <c r="I6" s="31"/>
      <c r="J6" s="34"/>
      <c r="K6" s="30">
        <v>8.2638888888888901E-2</v>
      </c>
      <c r="L6" s="31" t="s">
        <v>23</v>
      </c>
      <c r="M6" s="34">
        <v>40</v>
      </c>
      <c r="N6" s="30"/>
      <c r="O6" s="31"/>
      <c r="P6" s="32"/>
      <c r="Q6" s="33"/>
      <c r="R6" s="31"/>
      <c r="S6" s="32"/>
      <c r="T6" s="35">
        <v>7.7083333333333337E-2</v>
      </c>
      <c r="U6" s="36">
        <v>6</v>
      </c>
      <c r="V6" s="37">
        <v>40</v>
      </c>
      <c r="W6" s="38"/>
      <c r="X6" s="32"/>
    </row>
    <row r="7" spans="2:24" ht="18.75" customHeight="1">
      <c r="B7" s="28"/>
      <c r="C7" s="29"/>
      <c r="D7" s="18" t="s">
        <v>24</v>
      </c>
      <c r="E7" s="30">
        <v>0.105555555555556</v>
      </c>
      <c r="F7" s="31" t="s">
        <v>20</v>
      </c>
      <c r="G7" s="32">
        <v>45</v>
      </c>
      <c r="H7" s="33">
        <v>0.102083333333333</v>
      </c>
      <c r="I7" s="31" t="s">
        <v>25</v>
      </c>
      <c r="J7" s="34">
        <v>43</v>
      </c>
      <c r="K7" s="30">
        <v>8.1944444444444403E-2</v>
      </c>
      <c r="L7" s="31" t="s">
        <v>26</v>
      </c>
      <c r="M7" s="34">
        <v>41</v>
      </c>
      <c r="N7" s="30">
        <v>8.6111111111111097E-2</v>
      </c>
      <c r="O7" s="31" t="s">
        <v>25</v>
      </c>
      <c r="P7" s="32">
        <v>43</v>
      </c>
      <c r="Q7" s="33"/>
      <c r="R7" s="31"/>
      <c r="S7" s="32"/>
      <c r="T7" s="35">
        <v>7.7777777777777779E-2</v>
      </c>
      <c r="U7" s="36">
        <v>7</v>
      </c>
      <c r="V7" s="37">
        <v>39</v>
      </c>
      <c r="W7" s="38">
        <f>SUMPRODUCT(LARGE(CHOOSE({1,2,3,4,5,6},IF(ISNUMBER(G7),G7,0),IF(ISNUMBER(J7),J7,0),IF(ISNUMBER(M7),M7,0),IF(ISNUMBER(P7),P7,0),IF(ISNUMBER(S7),S7,0),IF(ISNUMBER(V7),V7,0)),{1,2,3,4}))</f>
        <v>172</v>
      </c>
      <c r="X7" s="32">
        <f>IF(W7="","",SUMPRODUCT((W$5:W$11&lt;&gt;"")*(W$5:W$11&gt;W7))+1)</f>
        <v>4</v>
      </c>
    </row>
    <row r="8" spans="2:24" ht="18.75" customHeight="1">
      <c r="B8" s="28"/>
      <c r="C8" s="39"/>
      <c r="D8" s="18" t="s">
        <v>27</v>
      </c>
      <c r="E8" s="30"/>
      <c r="F8" s="31"/>
      <c r="G8" s="32"/>
      <c r="H8" s="33">
        <v>9.2361111111111102E-2</v>
      </c>
      <c r="I8" s="31" t="s">
        <v>20</v>
      </c>
      <c r="J8" s="34">
        <v>45</v>
      </c>
      <c r="K8" s="30">
        <v>5.4166666666666703E-2</v>
      </c>
      <c r="L8" s="31" t="s">
        <v>19</v>
      </c>
      <c r="M8" s="34">
        <v>50</v>
      </c>
      <c r="N8" s="30">
        <v>5.2777777777777798E-2</v>
      </c>
      <c r="O8" s="31" t="s">
        <v>19</v>
      </c>
      <c r="P8" s="32">
        <v>50</v>
      </c>
      <c r="Q8" s="33">
        <v>5.83333333333333E-2</v>
      </c>
      <c r="R8" s="31" t="s">
        <v>19</v>
      </c>
      <c r="S8" s="32">
        <v>50</v>
      </c>
      <c r="T8" s="35">
        <v>4.9305555555555554E-2</v>
      </c>
      <c r="U8" s="36">
        <v>1</v>
      </c>
      <c r="V8" s="37">
        <v>50</v>
      </c>
      <c r="W8" s="38">
        <f>SUMPRODUCT(LARGE(CHOOSE({1,2,3,4,5,6},IF(ISNUMBER(G8),G8,0),IF(ISNUMBER(J8),J8,0),IF(ISNUMBER(M8),M8,0),IF(ISNUMBER(P8),P8,0),IF(ISNUMBER(S8),S8,0),IF(ISNUMBER(V8),V8,0)),{1,2,3,4}))</f>
        <v>200</v>
      </c>
      <c r="X8" s="32">
        <f>IF(W8="","",SUMPRODUCT((W$5:W$11&lt;&gt;"")*(W$5:W$11&gt;W8))+1)</f>
        <v>1</v>
      </c>
    </row>
    <row r="9" spans="2:24" ht="18.75" customHeight="1">
      <c r="B9" s="16"/>
      <c r="C9" s="36"/>
      <c r="D9" s="18" t="s">
        <v>28</v>
      </c>
      <c r="E9" s="40"/>
      <c r="F9" s="41"/>
      <c r="G9" s="42"/>
      <c r="H9" s="43">
        <v>9.1666666666666702E-2</v>
      </c>
      <c r="I9" s="41" t="s">
        <v>21</v>
      </c>
      <c r="J9" s="44">
        <v>47</v>
      </c>
      <c r="K9" s="40">
        <v>6.1111111111111102E-2</v>
      </c>
      <c r="L9" s="41" t="s">
        <v>29</v>
      </c>
      <c r="M9" s="44">
        <v>47</v>
      </c>
      <c r="N9" s="40"/>
      <c r="O9" s="41"/>
      <c r="P9" s="42"/>
      <c r="Q9" s="43">
        <v>6.6666666666666693E-2</v>
      </c>
      <c r="R9" s="41" t="s">
        <v>20</v>
      </c>
      <c r="S9" s="42">
        <v>45</v>
      </c>
      <c r="T9" s="35">
        <v>5.6250000000000001E-2</v>
      </c>
      <c r="U9" s="36">
        <v>3</v>
      </c>
      <c r="V9" s="37">
        <v>45</v>
      </c>
      <c r="W9" s="38">
        <f>SUMPRODUCT(LARGE(CHOOSE({1,2,3,4,5,6},IF(ISNUMBER(G9),G9,0),IF(ISNUMBER(J9),J9,0),IF(ISNUMBER(M9),M9,0),IF(ISNUMBER(P9),P9,0),IF(ISNUMBER(S9),S9,0),IF(ISNUMBER(V9),V9,0)),{1,2,3,4}))</f>
        <v>184</v>
      </c>
      <c r="X9" s="32">
        <f>IF(W9="","",SUMPRODUCT((W$5:W$11&lt;&gt;"")*(W$5:W$11&gt;W9))+1)</f>
        <v>3</v>
      </c>
    </row>
    <row r="10" spans="2:24" ht="18.75" customHeight="1">
      <c r="B10" s="16"/>
      <c r="C10" s="36"/>
      <c r="D10" s="18" t="s">
        <v>30</v>
      </c>
      <c r="E10" s="40"/>
      <c r="F10" s="41"/>
      <c r="G10" s="42"/>
      <c r="H10" s="43"/>
      <c r="I10" s="41"/>
      <c r="J10" s="44"/>
      <c r="K10" s="40">
        <v>7.4999999999999997E-2</v>
      </c>
      <c r="L10" s="41" t="s">
        <v>25</v>
      </c>
      <c r="M10" s="44">
        <v>43</v>
      </c>
      <c r="N10" s="40"/>
      <c r="O10" s="41"/>
      <c r="P10" s="42"/>
      <c r="Q10" s="43">
        <v>8.6111111111111097E-2</v>
      </c>
      <c r="R10" s="41" t="s">
        <v>25</v>
      </c>
      <c r="S10" s="42">
        <v>43</v>
      </c>
      <c r="T10" s="35">
        <v>7.4305555555555555E-2</v>
      </c>
      <c r="U10" s="36">
        <v>5</v>
      </c>
      <c r="V10" s="37">
        <v>41</v>
      </c>
      <c r="W10" s="38"/>
      <c r="X10" s="32"/>
    </row>
    <row r="11" spans="2:24" ht="18.75" customHeight="1">
      <c r="B11" s="16"/>
      <c r="C11" s="36"/>
      <c r="D11" s="18" t="s">
        <v>31</v>
      </c>
      <c r="E11" s="40"/>
      <c r="F11" s="41"/>
      <c r="G11" s="42"/>
      <c r="H11" s="43"/>
      <c r="I11" s="41"/>
      <c r="J11" s="44"/>
      <c r="K11" s="40"/>
      <c r="L11" s="41"/>
      <c r="M11" s="44"/>
      <c r="N11" s="40">
        <v>7.0138888888888903E-2</v>
      </c>
      <c r="O11" s="41" t="s">
        <v>20</v>
      </c>
      <c r="P11" s="42">
        <v>45</v>
      </c>
      <c r="Q11" s="43"/>
      <c r="R11" s="41"/>
      <c r="S11" s="42"/>
      <c r="T11" s="35">
        <v>6.8750000000000006E-2</v>
      </c>
      <c r="U11" s="36">
        <v>4</v>
      </c>
      <c r="V11" s="37">
        <v>43</v>
      </c>
      <c r="W11" s="38"/>
      <c r="X11" s="32"/>
    </row>
    <row r="12" spans="2:24" ht="18.75" customHeight="1">
      <c r="B12" s="16"/>
      <c r="C12" s="36"/>
      <c r="D12" s="18"/>
      <c r="E12" s="40"/>
      <c r="F12" s="41"/>
      <c r="G12" s="42"/>
      <c r="H12" s="43"/>
      <c r="I12" s="41"/>
      <c r="J12" s="44"/>
      <c r="K12" s="40"/>
      <c r="L12" s="41"/>
      <c r="M12" s="44"/>
      <c r="N12" s="40"/>
      <c r="O12" s="41"/>
      <c r="P12" s="42"/>
      <c r="Q12" s="43"/>
      <c r="R12" s="41"/>
      <c r="S12" s="42"/>
      <c r="T12" s="35"/>
      <c r="U12" s="36"/>
      <c r="V12" s="37"/>
      <c r="W12" s="38"/>
      <c r="X12" s="32"/>
    </row>
    <row r="13" spans="2:24" ht="18.75" customHeight="1">
      <c r="B13" s="16" t="s">
        <v>32</v>
      </c>
      <c r="C13" s="36"/>
      <c r="D13" s="18" t="s">
        <v>33</v>
      </c>
      <c r="E13" s="40">
        <v>0.12777777777777799</v>
      </c>
      <c r="F13" s="41" t="s">
        <v>19</v>
      </c>
      <c r="G13" s="42">
        <v>50</v>
      </c>
      <c r="H13" s="43">
        <v>9.7916666666666693E-2</v>
      </c>
      <c r="I13" s="41" t="s">
        <v>20</v>
      </c>
      <c r="J13" s="44">
        <v>45</v>
      </c>
      <c r="K13" s="40"/>
      <c r="L13" s="41"/>
      <c r="M13" s="44"/>
      <c r="N13" s="40">
        <v>0.117361111111111</v>
      </c>
      <c r="O13" s="41" t="s">
        <v>21</v>
      </c>
      <c r="P13" s="42">
        <v>47</v>
      </c>
      <c r="Q13" s="43">
        <v>0.109027777777778</v>
      </c>
      <c r="R13" s="41" t="s">
        <v>26</v>
      </c>
      <c r="S13" s="42">
        <v>41</v>
      </c>
      <c r="T13" s="35">
        <v>7.7777777777777779E-2</v>
      </c>
      <c r="U13" s="36">
        <v>3</v>
      </c>
      <c r="V13" s="37">
        <v>45</v>
      </c>
      <c r="W13" s="38">
        <f>SUMPRODUCT(LARGE(CHOOSE({1,2,3,4,5,6},IF(ISNUMBER(G13),G13,0),IF(ISNUMBER(J13),J13,0),IF(ISNUMBER(M13),M13,0),IF(ISNUMBER(P13),P13,0),IF(ISNUMBER(S13),S13,0),IF(ISNUMBER(V13),V13,0)),{1,2,3,4}))</f>
        <v>187</v>
      </c>
      <c r="X13" s="32">
        <f>IF(W13="","",SUMPRODUCT((W$13:W$17&lt;&gt;"")*(W$13:W$17&gt;W13))+1)</f>
        <v>3</v>
      </c>
    </row>
    <row r="14" spans="2:24" ht="18.75" customHeight="1">
      <c r="B14" s="45"/>
      <c r="C14" s="36"/>
      <c r="D14" s="46" t="s">
        <v>34</v>
      </c>
      <c r="E14" s="47"/>
      <c r="F14" s="48"/>
      <c r="G14" s="49"/>
      <c r="H14" s="50">
        <v>7.7777777777777807E-2</v>
      </c>
      <c r="I14" s="41" t="s">
        <v>21</v>
      </c>
      <c r="J14" s="44">
        <v>47</v>
      </c>
      <c r="K14" s="40">
        <v>8.6805555555555594E-2</v>
      </c>
      <c r="L14" s="41" t="s">
        <v>19</v>
      </c>
      <c r="M14" s="44">
        <v>50</v>
      </c>
      <c r="N14" s="40"/>
      <c r="O14" s="41"/>
      <c r="P14" s="42"/>
      <c r="Q14" s="43">
        <v>8.7499999999999994E-2</v>
      </c>
      <c r="R14" s="41" t="s">
        <v>20</v>
      </c>
      <c r="S14" s="42">
        <v>45</v>
      </c>
      <c r="T14" s="35">
        <v>7.013888888888889E-2</v>
      </c>
      <c r="U14" s="36">
        <v>1</v>
      </c>
      <c r="V14" s="37">
        <v>50</v>
      </c>
      <c r="W14" s="38">
        <f>SUMPRODUCT(LARGE(CHOOSE({1,2,3,4,5,6},IF(ISNUMBER(G14),G14,0),IF(ISNUMBER(J14),J14,0),IF(ISNUMBER(M14),M14,0),IF(ISNUMBER(P14),P14,0),IF(ISNUMBER(S14),S14,0),IF(ISNUMBER(V14),V14,0)),{1,2,3,4}))</f>
        <v>192</v>
      </c>
      <c r="X14" s="32">
        <f>IF(W14="","",SUMPRODUCT((W$13:W$17&lt;&gt;"")*(W$13:W$17&gt;W14))+1)</f>
        <v>2</v>
      </c>
    </row>
    <row r="15" spans="2:24" ht="18.75" customHeight="1">
      <c r="B15" s="45"/>
      <c r="C15" s="36"/>
      <c r="D15" s="18" t="s">
        <v>35</v>
      </c>
      <c r="E15" s="40"/>
      <c r="F15" s="41"/>
      <c r="G15" s="42"/>
      <c r="H15" s="43">
        <v>5.9027777777777797E-2</v>
      </c>
      <c r="I15" s="38" t="s">
        <v>19</v>
      </c>
      <c r="J15" s="44">
        <v>50</v>
      </c>
      <c r="K15" s="40">
        <v>9.0972222222222204E-2</v>
      </c>
      <c r="L15" s="41" t="s">
        <v>21</v>
      </c>
      <c r="M15" s="44">
        <v>47</v>
      </c>
      <c r="N15" s="40">
        <v>8.7499999999999994E-2</v>
      </c>
      <c r="O15" s="41" t="s">
        <v>19</v>
      </c>
      <c r="P15" s="42">
        <v>50</v>
      </c>
      <c r="Q15" s="43">
        <v>9.7916666666666693E-2</v>
      </c>
      <c r="R15" s="41" t="s">
        <v>25</v>
      </c>
      <c r="S15" s="42">
        <v>43</v>
      </c>
      <c r="T15" s="35">
        <v>7.6388888888888895E-2</v>
      </c>
      <c r="U15" s="36">
        <v>2</v>
      </c>
      <c r="V15" s="37">
        <v>47</v>
      </c>
      <c r="W15" s="38">
        <f>SUMPRODUCT(LARGE(CHOOSE({1,2,3,4,5,6},IF(ISNUMBER(G15),G15,0),IF(ISNUMBER(J15),J15,0),IF(ISNUMBER(M15),M15,0),IF(ISNUMBER(P15),P15,0),IF(ISNUMBER(S15),S15,0),IF(ISNUMBER(V15),V15,0)),{1,2,3,4}))</f>
        <v>194</v>
      </c>
      <c r="X15" s="32">
        <f>IF(W15="","",SUMPRODUCT((W$13:W$17&lt;&gt;"")*(W$13:W$17&gt;W15))+1)</f>
        <v>1</v>
      </c>
    </row>
    <row r="16" spans="2:24" ht="18.75" customHeight="1">
      <c r="B16" s="45"/>
      <c r="C16" s="36"/>
      <c r="D16" s="51" t="s">
        <v>36</v>
      </c>
      <c r="E16" s="40"/>
      <c r="F16" s="41"/>
      <c r="G16" s="42"/>
      <c r="H16" s="43"/>
      <c r="I16" s="38"/>
      <c r="J16" s="44"/>
      <c r="K16" s="40"/>
      <c r="L16" s="41"/>
      <c r="M16" s="44"/>
      <c r="N16" s="40"/>
      <c r="O16" s="41"/>
      <c r="P16" s="42"/>
      <c r="Q16" s="43">
        <v>7.6388888888888895E-2</v>
      </c>
      <c r="R16" s="41" t="s">
        <v>21</v>
      </c>
      <c r="S16" s="42">
        <v>47</v>
      </c>
      <c r="T16" s="35"/>
      <c r="U16" s="36"/>
      <c r="V16" s="37"/>
      <c r="W16" s="38"/>
      <c r="X16" s="32"/>
    </row>
    <row r="17" spans="2:24" ht="18.75" customHeight="1">
      <c r="B17" s="52"/>
      <c r="C17" s="36"/>
      <c r="D17" s="18" t="s">
        <v>37</v>
      </c>
      <c r="E17" s="53"/>
      <c r="F17" s="54"/>
      <c r="G17" s="55"/>
      <c r="H17" s="56"/>
      <c r="I17" s="41"/>
      <c r="J17" s="44"/>
      <c r="K17" s="40"/>
      <c r="L17" s="41"/>
      <c r="M17" s="44"/>
      <c r="N17" s="40"/>
      <c r="O17" s="41"/>
      <c r="P17" s="42"/>
      <c r="Q17" s="43">
        <v>7.1527777777777801E-2</v>
      </c>
      <c r="R17" s="41" t="s">
        <v>19</v>
      </c>
      <c r="S17" s="42">
        <v>50</v>
      </c>
      <c r="T17" s="35"/>
      <c r="U17" s="36"/>
      <c r="V17" s="37"/>
      <c r="W17" s="38"/>
      <c r="X17" s="32"/>
    </row>
    <row r="18" spans="2:24" ht="18.75" customHeight="1">
      <c r="B18" s="52"/>
      <c r="C18" s="36"/>
      <c r="D18" s="18"/>
      <c r="E18" s="53"/>
      <c r="F18" s="54"/>
      <c r="G18" s="55"/>
      <c r="H18" s="56"/>
      <c r="I18" s="41"/>
      <c r="J18" s="44"/>
      <c r="K18" s="40"/>
      <c r="L18" s="41"/>
      <c r="M18" s="44"/>
      <c r="N18" s="40"/>
      <c r="O18" s="41"/>
      <c r="P18" s="42"/>
      <c r="Q18" s="43"/>
      <c r="R18" s="41"/>
      <c r="S18" s="42"/>
      <c r="T18" s="35"/>
      <c r="U18" s="36"/>
      <c r="V18" s="37"/>
      <c r="W18" s="38"/>
      <c r="X18" s="32"/>
    </row>
    <row r="19" spans="2:24" ht="18.75" customHeight="1">
      <c r="B19" s="16" t="s">
        <v>38</v>
      </c>
      <c r="C19" s="36"/>
      <c r="D19" s="18" t="s">
        <v>39</v>
      </c>
      <c r="E19" s="40">
        <v>9.7222222222222196E-2</v>
      </c>
      <c r="F19" s="41" t="s">
        <v>19</v>
      </c>
      <c r="G19" s="42">
        <v>50</v>
      </c>
      <c r="H19" s="43">
        <v>9.2361111111111102E-2</v>
      </c>
      <c r="I19" s="41" t="s">
        <v>19</v>
      </c>
      <c r="J19" s="44">
        <v>50</v>
      </c>
      <c r="K19" s="40"/>
      <c r="L19" s="41"/>
      <c r="M19" s="44"/>
      <c r="N19" s="40">
        <v>9.30555555555556E-2</v>
      </c>
      <c r="O19" s="41" t="s">
        <v>21</v>
      </c>
      <c r="P19" s="42">
        <v>47</v>
      </c>
      <c r="Q19" s="43"/>
      <c r="R19" s="41"/>
      <c r="S19" s="42"/>
      <c r="T19" s="35"/>
      <c r="U19" s="36"/>
      <c r="V19" s="37"/>
      <c r="W19" s="38">
        <f>SUMPRODUCT(LARGE(CHOOSE({1,2,3,4,5,6},IF(ISNUMBER(G19),G19,0),IF(ISNUMBER(J19),J19,0),IF(ISNUMBER(M19),M19,0),IF(ISNUMBER(P19),P19,0),IF(ISNUMBER(S19),S19,0),IF(ISNUMBER(V19),V19,0)),{1,2,3,4}))</f>
        <v>147</v>
      </c>
      <c r="X19" s="32">
        <f t="shared" ref="X19:X25" si="0">IF(W19="","",SUMPRODUCT((W$19:W$28&lt;&gt;"")*(W$19:W$28&gt;W19))+1)</f>
        <v>8</v>
      </c>
    </row>
    <row r="20" spans="2:24" ht="18.75" customHeight="1">
      <c r="B20" s="57"/>
      <c r="C20" s="36"/>
      <c r="D20" s="18" t="s">
        <v>40</v>
      </c>
      <c r="E20" s="40">
        <v>9.7916666666666693E-2</v>
      </c>
      <c r="F20" s="31" t="s">
        <v>21</v>
      </c>
      <c r="G20" s="32">
        <v>47</v>
      </c>
      <c r="H20" s="33">
        <v>9.7222222222222196E-2</v>
      </c>
      <c r="I20" s="31" t="s">
        <v>21</v>
      </c>
      <c r="J20" s="34">
        <v>47</v>
      </c>
      <c r="K20" s="30">
        <v>9.6527777777777796E-2</v>
      </c>
      <c r="L20" s="31" t="s">
        <v>20</v>
      </c>
      <c r="M20" s="34">
        <v>45</v>
      </c>
      <c r="N20" s="30"/>
      <c r="O20" s="31"/>
      <c r="P20" s="32"/>
      <c r="Q20" s="33">
        <v>0.105555555555556</v>
      </c>
      <c r="R20" s="31" t="s">
        <v>21</v>
      </c>
      <c r="S20" s="32">
        <v>47</v>
      </c>
      <c r="T20" s="35">
        <v>9.2361111111111116E-2</v>
      </c>
      <c r="U20" s="36">
        <v>2</v>
      </c>
      <c r="V20" s="37">
        <v>47</v>
      </c>
      <c r="W20" s="38">
        <f>SUMPRODUCT(LARGE(CHOOSE({1,2,3,4,5,6},IF(ISNUMBER(G20),G20,0),IF(ISNUMBER(J20),J20,0),IF(ISNUMBER(M20),M20,0),IF(ISNUMBER(P20),P20,0),IF(ISNUMBER(S20),S20,0),IF(ISNUMBER(V20),V20,0)),{1,2,3,4}))</f>
        <v>188</v>
      </c>
      <c r="X20" s="32">
        <f t="shared" si="0"/>
        <v>2</v>
      </c>
    </row>
    <row r="21" spans="2:24" ht="18.75" customHeight="1">
      <c r="B21" s="57"/>
      <c r="C21" s="36"/>
      <c r="D21" s="18" t="s">
        <v>41</v>
      </c>
      <c r="E21" s="30">
        <v>0.10347222222222199</v>
      </c>
      <c r="F21" s="31" t="s">
        <v>20</v>
      </c>
      <c r="G21" s="32">
        <v>45</v>
      </c>
      <c r="H21" s="33">
        <v>0.10763888888888901</v>
      </c>
      <c r="I21" s="31" t="s">
        <v>25</v>
      </c>
      <c r="J21" s="34">
        <v>43</v>
      </c>
      <c r="K21" s="30">
        <v>9.2361111111111102E-2</v>
      </c>
      <c r="L21" s="31">
        <v>2</v>
      </c>
      <c r="M21" s="34">
        <v>47</v>
      </c>
      <c r="N21" s="30">
        <v>0.104861111111111</v>
      </c>
      <c r="O21" s="31" t="s">
        <v>25</v>
      </c>
      <c r="P21" s="32">
        <v>43</v>
      </c>
      <c r="Q21" s="33">
        <v>0.113194444444444</v>
      </c>
      <c r="R21" s="31" t="s">
        <v>25</v>
      </c>
      <c r="S21" s="32">
        <v>45</v>
      </c>
      <c r="T21" s="35"/>
      <c r="U21" s="36"/>
      <c r="V21" s="37"/>
      <c r="W21" s="38">
        <f>SUMPRODUCT(LARGE(CHOOSE({1,2,3,4,5,6},IF(ISNUMBER(G21),G21,0),IF(ISNUMBER(J21),J21,0),IF(ISNUMBER(M21),M21,0),IF(ISNUMBER(P21),P21,0),IF(ISNUMBER(S21),S21,0),IF(ISNUMBER(V21),V21,0)),{1,2,3,4}))</f>
        <v>180</v>
      </c>
      <c r="X21" s="32">
        <f t="shared" si="0"/>
        <v>3</v>
      </c>
    </row>
    <row r="22" spans="2:24" ht="18.75" customHeight="1">
      <c r="B22" s="57"/>
      <c r="C22" s="36"/>
      <c r="D22" s="18" t="s">
        <v>42</v>
      </c>
      <c r="E22" s="30">
        <v>0.108333333333333</v>
      </c>
      <c r="F22" s="31" t="s">
        <v>25</v>
      </c>
      <c r="G22" s="32">
        <v>43</v>
      </c>
      <c r="H22" s="33">
        <v>0.117361111111111</v>
      </c>
      <c r="I22" s="31" t="s">
        <v>26</v>
      </c>
      <c r="J22" s="34">
        <v>41</v>
      </c>
      <c r="K22" s="30">
        <v>0.108333333333333</v>
      </c>
      <c r="L22" s="31" t="s">
        <v>23</v>
      </c>
      <c r="M22" s="34">
        <v>40</v>
      </c>
      <c r="N22" s="30">
        <v>0.106944444444444</v>
      </c>
      <c r="O22" s="31" t="s">
        <v>26</v>
      </c>
      <c r="P22" s="32">
        <v>41</v>
      </c>
      <c r="Q22" s="33">
        <v>0.1125</v>
      </c>
      <c r="R22" s="31" t="s">
        <v>21</v>
      </c>
      <c r="S22" s="32">
        <v>43</v>
      </c>
      <c r="T22" s="35">
        <v>9.6527777777777782E-2</v>
      </c>
      <c r="U22" s="36">
        <v>4</v>
      </c>
      <c r="V22" s="37">
        <v>43</v>
      </c>
      <c r="W22" s="38">
        <f>SUMPRODUCT(LARGE(CHOOSE({1,2,3,4,5,6},IF(ISNUMBER(G22),G22,0),IF(ISNUMBER(J22),J22,0),IF(ISNUMBER(M22),M22,0),IF(ISNUMBER(P22),P22,0),IF(ISNUMBER(S22),S22,0),IF(ISNUMBER(V22),V22,0)),{1,2,3,4}))</f>
        <v>170</v>
      </c>
      <c r="X22" s="32">
        <f t="shared" si="0"/>
        <v>4</v>
      </c>
    </row>
    <row r="23" spans="2:24" ht="18.75" customHeight="1">
      <c r="B23" s="57"/>
      <c r="C23" s="36"/>
      <c r="D23" s="18" t="s">
        <v>43</v>
      </c>
      <c r="E23" s="40">
        <v>0.11111111111111099</v>
      </c>
      <c r="F23" s="31" t="s">
        <v>26</v>
      </c>
      <c r="G23" s="32">
        <v>41</v>
      </c>
      <c r="H23" s="33">
        <v>0.106944444444444</v>
      </c>
      <c r="I23" s="31" t="s">
        <v>20</v>
      </c>
      <c r="J23" s="34">
        <v>45</v>
      </c>
      <c r="K23" s="30">
        <v>0.101388888888889</v>
      </c>
      <c r="L23" s="31" t="s">
        <v>25</v>
      </c>
      <c r="M23" s="34">
        <v>43</v>
      </c>
      <c r="N23" s="30">
        <v>0.110416666666667</v>
      </c>
      <c r="O23" s="31" t="s">
        <v>23</v>
      </c>
      <c r="P23" s="32">
        <v>40</v>
      </c>
      <c r="Q23" s="33"/>
      <c r="R23" s="31"/>
      <c r="S23" s="32"/>
      <c r="T23" s="35">
        <v>0.10277777777777777</v>
      </c>
      <c r="U23" s="36">
        <v>5</v>
      </c>
      <c r="V23" s="37">
        <v>41</v>
      </c>
      <c r="W23" s="38">
        <f>SUMPRODUCT(LARGE(CHOOSE({1,2,3,4,5,6},IF(ISNUMBER(G23),G23,0),IF(ISNUMBER(J23),J23,0),IF(ISNUMBER(M23),M23,0),IF(ISNUMBER(P23),P23,0),IF(ISNUMBER(S23),S23,0),IF(ISNUMBER(V23),V23,0)),{1,2,3,4}))</f>
        <v>170</v>
      </c>
      <c r="X23" s="32">
        <f t="shared" si="0"/>
        <v>4</v>
      </c>
    </row>
    <row r="24" spans="2:24" ht="18.75" customHeight="1">
      <c r="B24" s="57"/>
      <c r="C24" s="36"/>
      <c r="D24" s="18" t="s">
        <v>44</v>
      </c>
      <c r="E24" s="30">
        <v>0.125694444444444</v>
      </c>
      <c r="F24" s="31" t="s">
        <v>23</v>
      </c>
      <c r="G24" s="32">
        <v>40</v>
      </c>
      <c r="H24" s="33"/>
      <c r="I24" s="31"/>
      <c r="J24" s="34"/>
      <c r="K24" s="30">
        <v>0.10763888888888901</v>
      </c>
      <c r="L24" s="31" t="s">
        <v>26</v>
      </c>
      <c r="M24" s="34">
        <v>41</v>
      </c>
      <c r="N24" s="30">
        <v>0.10347222222222199</v>
      </c>
      <c r="O24" s="31" t="s">
        <v>20</v>
      </c>
      <c r="P24" s="32">
        <v>45</v>
      </c>
      <c r="Q24" s="33">
        <v>0.116666666666667</v>
      </c>
      <c r="R24" s="31" t="s">
        <v>26</v>
      </c>
      <c r="S24" s="32">
        <v>41</v>
      </c>
      <c r="T24" s="35"/>
      <c r="U24" s="36"/>
      <c r="V24" s="37"/>
      <c r="W24" s="38">
        <f>SUMPRODUCT(LARGE(CHOOSE({1,2,3,4,5,6},IF(ISNUMBER(G24),G24,0),IF(ISNUMBER(J24),J24,0),IF(ISNUMBER(M24),M24,0),IF(ISNUMBER(P24),P24,0),IF(ISNUMBER(S24),S24,0),IF(ISNUMBER(V24),V24,0)),{1,2,3,4}))</f>
        <v>167</v>
      </c>
      <c r="X24" s="32">
        <f t="shared" si="0"/>
        <v>6</v>
      </c>
    </row>
    <row r="25" spans="2:24" ht="18.75" customHeight="1">
      <c r="B25" s="57"/>
      <c r="C25" s="36"/>
      <c r="D25" s="18" t="s">
        <v>45</v>
      </c>
      <c r="E25" s="30">
        <v>0.12777777777777799</v>
      </c>
      <c r="F25" s="41" t="s">
        <v>46</v>
      </c>
      <c r="G25" s="42">
        <v>39</v>
      </c>
      <c r="H25" s="43">
        <v>0.12986111111111101</v>
      </c>
      <c r="I25" s="41" t="s">
        <v>23</v>
      </c>
      <c r="J25" s="44">
        <v>40</v>
      </c>
      <c r="K25" s="40">
        <v>0.132638888888889</v>
      </c>
      <c r="L25" s="41" t="s">
        <v>47</v>
      </c>
      <c r="M25" s="44">
        <v>38</v>
      </c>
      <c r="N25" s="40">
        <v>0.15069444444444399</v>
      </c>
      <c r="O25" s="41" t="s">
        <v>47</v>
      </c>
      <c r="P25" s="42">
        <v>38</v>
      </c>
      <c r="Q25" s="43">
        <v>0.14652777777777801</v>
      </c>
      <c r="R25" s="41" t="s">
        <v>46</v>
      </c>
      <c r="S25" s="42">
        <v>39</v>
      </c>
      <c r="T25" s="35">
        <v>0.11874999999999999</v>
      </c>
      <c r="U25" s="36">
        <v>7</v>
      </c>
      <c r="V25" s="37">
        <v>39</v>
      </c>
      <c r="W25" s="38">
        <f>SUMPRODUCT(LARGE(CHOOSE({1,2,3,4,5,6},IF(ISNUMBER(G25),G25,0),IF(ISNUMBER(J25),J25,0),IF(ISNUMBER(M25),M25,0),IF(ISNUMBER(P25),P25,0),IF(ISNUMBER(S25),S25,0),IF(ISNUMBER(V25),V25,0)),{1,2,3,4}))</f>
        <v>157</v>
      </c>
      <c r="X25" s="32">
        <f t="shared" si="0"/>
        <v>7</v>
      </c>
    </row>
    <row r="26" spans="2:24" ht="18.75" customHeight="1">
      <c r="B26" s="57"/>
      <c r="C26" s="36"/>
      <c r="D26" s="18" t="s">
        <v>48</v>
      </c>
      <c r="E26" s="30">
        <v>0.15416666666666701</v>
      </c>
      <c r="F26" s="41" t="s">
        <v>47</v>
      </c>
      <c r="G26" s="42">
        <v>38</v>
      </c>
      <c r="H26" s="43"/>
      <c r="I26" s="41"/>
      <c r="J26" s="44"/>
      <c r="K26" s="40"/>
      <c r="L26" s="41"/>
      <c r="M26" s="44"/>
      <c r="N26" s="40"/>
      <c r="O26" s="41"/>
      <c r="P26" s="42"/>
      <c r="Q26" s="43">
        <v>0.163888888888889</v>
      </c>
      <c r="R26" s="41" t="s">
        <v>47</v>
      </c>
      <c r="S26" s="42">
        <v>38</v>
      </c>
      <c r="T26" s="35">
        <v>0.12569444444444444</v>
      </c>
      <c r="U26" s="36">
        <v>8</v>
      </c>
      <c r="V26" s="37">
        <v>38</v>
      </c>
      <c r="W26" s="38"/>
      <c r="X26" s="32"/>
    </row>
    <row r="27" spans="2:24" ht="18.75" customHeight="1">
      <c r="B27" s="57"/>
      <c r="C27" s="36"/>
      <c r="D27" s="18" t="s">
        <v>49</v>
      </c>
      <c r="E27" s="30"/>
      <c r="F27" s="41"/>
      <c r="G27" s="42"/>
      <c r="H27" s="43"/>
      <c r="I27" s="41"/>
      <c r="J27" s="44"/>
      <c r="K27" s="40">
        <v>8.6805555555555594E-2</v>
      </c>
      <c r="L27" s="41" t="s">
        <v>19</v>
      </c>
      <c r="M27" s="44">
        <v>50</v>
      </c>
      <c r="N27" s="40">
        <v>8.6805555555555594E-2</v>
      </c>
      <c r="O27" s="41" t="s">
        <v>19</v>
      </c>
      <c r="P27" s="42">
        <v>50</v>
      </c>
      <c r="Q27" s="43">
        <v>9.1666666666666702E-2</v>
      </c>
      <c r="R27" s="41" t="s">
        <v>19</v>
      </c>
      <c r="S27" s="42">
        <v>50</v>
      </c>
      <c r="T27" s="35">
        <v>8.1250000000000003E-2</v>
      </c>
      <c r="U27" s="36">
        <v>1</v>
      </c>
      <c r="V27" s="37">
        <v>50</v>
      </c>
      <c r="W27" s="38">
        <f>SUMPRODUCT(LARGE(CHOOSE({1,2,3,4,5,6},IF(ISNUMBER(G27),G27,0),IF(ISNUMBER(J27),J27,0),IF(ISNUMBER(M27),M27,0),IF(ISNUMBER(P27),P27,0),IF(ISNUMBER(S27),S27,0),IF(ISNUMBER(V27),V27,0)),{1,2,3,4}))</f>
        <v>200</v>
      </c>
      <c r="X27" s="32">
        <f>IF(W27="","",SUMPRODUCT((W$19:W$28&lt;&gt;"")*(W$19:W$28&gt;W27))+1)</f>
        <v>1</v>
      </c>
    </row>
    <row r="28" spans="2:24" ht="18.75" customHeight="1">
      <c r="B28" s="16"/>
      <c r="C28" s="36"/>
      <c r="D28" s="18" t="s">
        <v>50</v>
      </c>
      <c r="E28" s="40"/>
      <c r="F28" s="41"/>
      <c r="G28" s="42"/>
      <c r="H28" s="38"/>
      <c r="I28" s="41"/>
      <c r="J28" s="44"/>
      <c r="K28" s="40">
        <v>0.1125</v>
      </c>
      <c r="L28" s="41" t="s">
        <v>46</v>
      </c>
      <c r="M28" s="44">
        <v>39</v>
      </c>
      <c r="N28" s="40">
        <v>0.114583333333333</v>
      </c>
      <c r="O28" s="41" t="s">
        <v>46</v>
      </c>
      <c r="P28" s="42">
        <v>39</v>
      </c>
      <c r="Q28" s="43">
        <v>0.118055555555556</v>
      </c>
      <c r="R28" s="41" t="s">
        <v>23</v>
      </c>
      <c r="S28" s="42">
        <v>40</v>
      </c>
      <c r="T28" s="57"/>
      <c r="U28" s="36"/>
      <c r="V28" s="37"/>
      <c r="W28" s="38">
        <f>SUMPRODUCT(LARGE(CHOOSE({1,2,3,4,5,6},IF(ISNUMBER(G28),G28,0),IF(ISNUMBER(J28),J28,0),IF(ISNUMBER(M28),M28,0),IF(ISNUMBER(P28),P28,0),IF(ISNUMBER(S28),S28,0),IF(ISNUMBER(V28),V28,0)),{1,2,3,4}))</f>
        <v>118</v>
      </c>
      <c r="X28" s="32">
        <f>IF(W28="","",SUMPRODUCT((W$19:W$28&lt;&gt;"")*(W$19:W$28&gt;W28))+1)</f>
        <v>9</v>
      </c>
    </row>
    <row r="29" spans="2:24" ht="18.75" customHeight="1">
      <c r="B29" s="16"/>
      <c r="C29" s="36"/>
      <c r="D29" s="58" t="s">
        <v>298</v>
      </c>
      <c r="E29" s="59"/>
      <c r="F29" s="60"/>
      <c r="G29" s="61"/>
      <c r="H29" s="38"/>
      <c r="I29" s="41"/>
      <c r="J29" s="44"/>
      <c r="K29" s="40"/>
      <c r="L29" s="41"/>
      <c r="M29" s="44"/>
      <c r="N29" s="40"/>
      <c r="O29" s="41"/>
      <c r="P29" s="42"/>
      <c r="Q29" s="43"/>
      <c r="R29" s="41"/>
      <c r="S29" s="42"/>
      <c r="T29" s="35">
        <v>0.13472222222222222</v>
      </c>
      <c r="U29" s="36">
        <v>9</v>
      </c>
      <c r="V29" s="37">
        <v>37</v>
      </c>
      <c r="W29" s="38"/>
      <c r="X29" s="32"/>
    </row>
    <row r="30" spans="2:24" ht="18.75" customHeight="1">
      <c r="B30" s="16"/>
      <c r="C30" s="36"/>
      <c r="D30" s="58" t="s">
        <v>297</v>
      </c>
      <c r="E30" s="59"/>
      <c r="F30" s="60"/>
      <c r="G30" s="61"/>
      <c r="H30" s="38"/>
      <c r="I30" s="41"/>
      <c r="J30" s="44"/>
      <c r="K30" s="40"/>
      <c r="L30" s="41"/>
      <c r="M30" s="44"/>
      <c r="N30" s="40"/>
      <c r="O30" s="41"/>
      <c r="P30" s="42"/>
      <c r="Q30" s="43"/>
      <c r="R30" s="41"/>
      <c r="S30" s="42"/>
      <c r="T30" s="35">
        <v>0.1125</v>
      </c>
      <c r="U30" s="36">
        <v>6</v>
      </c>
      <c r="V30" s="37">
        <v>40</v>
      </c>
      <c r="W30" s="38"/>
      <c r="X30" s="32"/>
    </row>
    <row r="31" spans="2:24" ht="18.75" customHeight="1">
      <c r="B31" s="16"/>
      <c r="C31" s="36"/>
      <c r="D31" s="58" t="s">
        <v>296</v>
      </c>
      <c r="E31" s="59"/>
      <c r="F31" s="60"/>
      <c r="G31" s="61"/>
      <c r="H31" s="38"/>
      <c r="I31" s="41"/>
      <c r="J31" s="44"/>
      <c r="K31" s="40"/>
      <c r="L31" s="41"/>
      <c r="M31" s="44"/>
      <c r="N31" s="40"/>
      <c r="O31" s="41"/>
      <c r="P31" s="42"/>
      <c r="Q31" s="43"/>
      <c r="R31" s="41"/>
      <c r="S31" s="42"/>
      <c r="T31" s="35">
        <v>9.583333333333334E-2</v>
      </c>
      <c r="U31" s="36">
        <v>3</v>
      </c>
      <c r="V31" s="37">
        <v>45</v>
      </c>
      <c r="W31" s="38"/>
      <c r="X31" s="32"/>
    </row>
    <row r="32" spans="2:24" ht="18.75" customHeight="1">
      <c r="B32" s="16" t="s">
        <v>51</v>
      </c>
      <c r="C32" s="36"/>
      <c r="D32" s="18" t="s">
        <v>52</v>
      </c>
      <c r="E32" s="40">
        <v>8.5416666666666696E-2</v>
      </c>
      <c r="F32" s="41" t="s">
        <v>19</v>
      </c>
      <c r="G32" s="42">
        <v>50</v>
      </c>
      <c r="H32" s="38"/>
      <c r="I32" s="41"/>
      <c r="J32" s="44"/>
      <c r="K32" s="40">
        <v>9.1666666666666702E-2</v>
      </c>
      <c r="L32" s="41" t="s">
        <v>19</v>
      </c>
      <c r="M32" s="44">
        <v>50</v>
      </c>
      <c r="N32" s="40">
        <v>8.4027777777777798E-2</v>
      </c>
      <c r="O32" s="41" t="s">
        <v>19</v>
      </c>
      <c r="P32" s="42">
        <v>50</v>
      </c>
      <c r="Q32" s="43">
        <v>8.8194444444444506E-2</v>
      </c>
      <c r="R32" s="41" t="s">
        <v>19</v>
      </c>
      <c r="S32" s="42">
        <v>50</v>
      </c>
      <c r="T32" s="110">
        <v>8.1944444444444445E-2</v>
      </c>
      <c r="U32" s="36">
        <v>1</v>
      </c>
      <c r="V32" s="37">
        <v>50</v>
      </c>
      <c r="W32" s="38">
        <f>SUMPRODUCT(LARGE(CHOOSE({1,2,3,4,5,6},IF(ISNUMBER(G32),G32,0),IF(ISNUMBER(J32),J32,0),IF(ISNUMBER(M32),M32,0),IF(ISNUMBER(P32),P32,0),IF(ISNUMBER(S32),S32,0),IF(ISNUMBER(V32),V32,0)),{1,2,3,4}))</f>
        <v>200</v>
      </c>
      <c r="X32" s="32">
        <f t="shared" ref="X32:X37" si="1">IF(W32="","",SUMPRODUCT((W$32:W$45&lt;&gt;"")*(W$32:W$45&gt;W32))+1)</f>
        <v>1</v>
      </c>
    </row>
    <row r="33" spans="2:24" ht="18.75" customHeight="1">
      <c r="B33" s="57"/>
      <c r="C33" s="36"/>
      <c r="D33" s="18" t="s">
        <v>53</v>
      </c>
      <c r="E33" s="40">
        <v>8.8194444444444506E-2</v>
      </c>
      <c r="F33" s="41" t="s">
        <v>21</v>
      </c>
      <c r="G33" s="42">
        <v>47</v>
      </c>
      <c r="H33" s="43">
        <v>8.9583333333333307E-2</v>
      </c>
      <c r="I33" s="41" t="s">
        <v>19</v>
      </c>
      <c r="J33" s="44">
        <v>50</v>
      </c>
      <c r="K33" s="40">
        <v>9.2361111111111102E-2</v>
      </c>
      <c r="L33" s="41" t="s">
        <v>29</v>
      </c>
      <c r="M33" s="44">
        <v>47</v>
      </c>
      <c r="N33" s="40">
        <v>8.6111111111111097E-2</v>
      </c>
      <c r="O33" s="41" t="s">
        <v>21</v>
      </c>
      <c r="P33" s="42">
        <v>47</v>
      </c>
      <c r="Q33" s="43">
        <v>9.1666666666666702E-2</v>
      </c>
      <c r="R33" s="41" t="s">
        <v>21</v>
      </c>
      <c r="S33" s="42">
        <v>47</v>
      </c>
      <c r="T33" s="35">
        <v>8.4722222222222227E-2</v>
      </c>
      <c r="U33" s="36">
        <v>2</v>
      </c>
      <c r="V33" s="37">
        <v>47</v>
      </c>
      <c r="W33" s="38">
        <f>SUMPRODUCT(LARGE(CHOOSE({1,2,3,4,5,6},IF(ISNUMBER(G33),G33,0),IF(ISNUMBER(J33),J33,0),IF(ISNUMBER(M33),M33,0),IF(ISNUMBER(P33),P33,0),IF(ISNUMBER(S33),S33,0),IF(ISNUMBER(V33),V33,0)),{1,2,3,4}))</f>
        <v>191</v>
      </c>
      <c r="X33" s="32">
        <f t="shared" si="1"/>
        <v>2</v>
      </c>
    </row>
    <row r="34" spans="2:24" ht="18.75" customHeight="1">
      <c r="B34" s="57"/>
      <c r="C34" s="36"/>
      <c r="D34" s="18" t="s">
        <v>54</v>
      </c>
      <c r="E34" s="40">
        <v>0.100694444444444</v>
      </c>
      <c r="F34" s="41" t="s">
        <v>20</v>
      </c>
      <c r="G34" s="42">
        <v>45</v>
      </c>
      <c r="H34" s="43">
        <v>9.6527777777777796E-2</v>
      </c>
      <c r="I34" s="41" t="s">
        <v>20</v>
      </c>
      <c r="J34" s="44">
        <v>45</v>
      </c>
      <c r="K34" s="40">
        <v>0.102777777777778</v>
      </c>
      <c r="L34" s="41" t="s">
        <v>25</v>
      </c>
      <c r="M34" s="44">
        <v>43</v>
      </c>
      <c r="N34" s="40">
        <v>9.7916666666666693E-2</v>
      </c>
      <c r="O34" s="41" t="s">
        <v>20</v>
      </c>
      <c r="P34" s="42">
        <v>45</v>
      </c>
      <c r="Q34" s="43">
        <v>0.116666666666667</v>
      </c>
      <c r="R34" s="41" t="s">
        <v>25</v>
      </c>
      <c r="S34" s="42">
        <v>43</v>
      </c>
      <c r="T34" s="35">
        <v>9.6527777777777782E-2</v>
      </c>
      <c r="U34" s="36">
        <v>4</v>
      </c>
      <c r="V34" s="37">
        <v>43</v>
      </c>
      <c r="W34" s="38">
        <f>SUMPRODUCT(LARGE(CHOOSE({1,2,3,4,5,6},IF(ISNUMBER(G34),G34,0),IF(ISNUMBER(J34),J34,0),IF(ISNUMBER(M34),M34,0),IF(ISNUMBER(P34),P34,0),IF(ISNUMBER(S34),S34,0),IF(ISNUMBER(V34),V34,0)),{1,2,3,4}))</f>
        <v>178</v>
      </c>
      <c r="X34" s="32">
        <f t="shared" si="1"/>
        <v>4</v>
      </c>
    </row>
    <row r="35" spans="2:24" ht="18.75" customHeight="1">
      <c r="B35" s="57"/>
      <c r="C35" s="36"/>
      <c r="D35" s="18" t="s">
        <v>55</v>
      </c>
      <c r="E35" s="40">
        <v>0.10347222222222199</v>
      </c>
      <c r="F35" s="41" t="s">
        <v>25</v>
      </c>
      <c r="G35" s="42">
        <v>43</v>
      </c>
      <c r="H35" s="43">
        <v>9.5833333333333298E-2</v>
      </c>
      <c r="I35" s="41" t="s">
        <v>21</v>
      </c>
      <c r="J35" s="44">
        <v>47</v>
      </c>
      <c r="K35" s="40">
        <v>9.30555555555556E-2</v>
      </c>
      <c r="L35" s="41" t="s">
        <v>20</v>
      </c>
      <c r="M35" s="44">
        <v>45</v>
      </c>
      <c r="N35" s="40">
        <v>0.102777777777778</v>
      </c>
      <c r="O35" s="41" t="s">
        <v>25</v>
      </c>
      <c r="P35" s="42">
        <v>43</v>
      </c>
      <c r="Q35" s="43">
        <v>0.105555555555556</v>
      </c>
      <c r="R35" s="41" t="s">
        <v>20</v>
      </c>
      <c r="S35" s="42">
        <v>45</v>
      </c>
      <c r="T35" s="35">
        <v>9.2361111111111116E-2</v>
      </c>
      <c r="U35" s="36">
        <v>3</v>
      </c>
      <c r="V35" s="37">
        <v>45</v>
      </c>
      <c r="W35" s="38">
        <f>SUMPRODUCT(LARGE(CHOOSE({1,2,3,4,5,6},IF(ISNUMBER(G35),G35,0),IF(ISNUMBER(J35),J35,0),IF(ISNUMBER(M35),M35,0),IF(ISNUMBER(P35),P35,0),IF(ISNUMBER(S35),S35,0),IF(ISNUMBER(V35),V35,0)),{1,2,3,4}))</f>
        <v>182</v>
      </c>
      <c r="X35" s="32">
        <f t="shared" si="1"/>
        <v>3</v>
      </c>
    </row>
    <row r="36" spans="2:24" ht="18.75" customHeight="1">
      <c r="B36" s="57"/>
      <c r="C36" s="36"/>
      <c r="D36" s="62" t="s">
        <v>56</v>
      </c>
      <c r="E36" s="30">
        <v>0.10763888888888901</v>
      </c>
      <c r="F36" s="31" t="s">
        <v>26</v>
      </c>
      <c r="G36" s="32">
        <v>41</v>
      </c>
      <c r="H36" s="33">
        <v>0.10347222222222199</v>
      </c>
      <c r="I36" s="31" t="s">
        <v>26</v>
      </c>
      <c r="J36" s="34">
        <v>41</v>
      </c>
      <c r="K36" s="30">
        <v>0.104861111111111</v>
      </c>
      <c r="L36" s="31" t="s">
        <v>26</v>
      </c>
      <c r="M36" s="34">
        <v>41</v>
      </c>
      <c r="N36" s="30"/>
      <c r="O36" s="31"/>
      <c r="P36" s="32"/>
      <c r="Q36" s="33">
        <v>0.11527777777777801</v>
      </c>
      <c r="R36" s="31" t="s">
        <v>26</v>
      </c>
      <c r="S36" s="32">
        <v>41</v>
      </c>
      <c r="T36" s="35">
        <v>0.10277777777777777</v>
      </c>
      <c r="U36" s="36">
        <v>7</v>
      </c>
      <c r="V36" s="37">
        <v>39</v>
      </c>
      <c r="W36" s="38">
        <f>SUMPRODUCT(LARGE(CHOOSE({1,2,3,4,5,6},IF(ISNUMBER(G36),G36,0),IF(ISNUMBER(J36),J36,0),IF(ISNUMBER(M36),M36,0),IF(ISNUMBER(P36),P36,0),IF(ISNUMBER(S36),S36,0),IF(ISNUMBER(V36),V36,0)),{1,2,3,4}))</f>
        <v>164</v>
      </c>
      <c r="X36" s="32">
        <f t="shared" si="1"/>
        <v>5</v>
      </c>
    </row>
    <row r="37" spans="2:24" ht="18.75" customHeight="1">
      <c r="B37" s="57"/>
      <c r="C37" s="36"/>
      <c r="D37" s="62" t="s">
        <v>57</v>
      </c>
      <c r="E37" s="30">
        <v>0.11111111111111099</v>
      </c>
      <c r="F37" s="31" t="s">
        <v>23</v>
      </c>
      <c r="G37" s="32">
        <v>40</v>
      </c>
      <c r="H37" s="33">
        <v>0.10763888888888901</v>
      </c>
      <c r="I37" s="31" t="s">
        <v>47</v>
      </c>
      <c r="J37" s="34">
        <v>38</v>
      </c>
      <c r="K37" s="30">
        <v>0.110416666666667</v>
      </c>
      <c r="L37" s="31" t="s">
        <v>23</v>
      </c>
      <c r="M37" s="34">
        <v>40</v>
      </c>
      <c r="N37" s="30">
        <v>0.120138888888889</v>
      </c>
      <c r="O37" s="31" t="s">
        <v>23</v>
      </c>
      <c r="P37" s="32">
        <v>40</v>
      </c>
      <c r="Q37" s="33">
        <v>0.117361111111111</v>
      </c>
      <c r="R37" s="31" t="s">
        <v>23</v>
      </c>
      <c r="S37" s="32">
        <v>40</v>
      </c>
      <c r="T37" s="35">
        <v>0.10486111111111111</v>
      </c>
      <c r="U37" s="36">
        <v>8</v>
      </c>
      <c r="V37" s="37">
        <v>38</v>
      </c>
      <c r="W37" s="38">
        <f>SUMPRODUCT(LARGE(CHOOSE({1,2,3,4,5,6},IF(ISNUMBER(G37),G37,0),IF(ISNUMBER(J37),J37,0),IF(ISNUMBER(M37),M37,0),IF(ISNUMBER(P37),P37,0),IF(ISNUMBER(S37),S37,0),IF(ISNUMBER(V37),V37,0)),{1,2,3,4}))</f>
        <v>160</v>
      </c>
      <c r="X37" s="32">
        <f t="shared" si="1"/>
        <v>6</v>
      </c>
    </row>
    <row r="38" spans="2:24" ht="18.75" customHeight="1">
      <c r="B38" s="57"/>
      <c r="C38" s="36"/>
      <c r="D38" s="62" t="s">
        <v>58</v>
      </c>
      <c r="E38" s="30">
        <v>0.125694444444444</v>
      </c>
      <c r="F38" s="41" t="s">
        <v>46</v>
      </c>
      <c r="G38" s="42">
        <v>39</v>
      </c>
      <c r="H38" s="33"/>
      <c r="I38" s="31"/>
      <c r="J38" s="34"/>
      <c r="K38" s="30"/>
      <c r="L38" s="31"/>
      <c r="M38" s="34"/>
      <c r="N38" s="30"/>
      <c r="O38" s="31"/>
      <c r="P38" s="32"/>
      <c r="Q38" s="33"/>
      <c r="R38" s="31"/>
      <c r="S38" s="32"/>
      <c r="T38" s="35"/>
      <c r="U38" s="36"/>
      <c r="V38" s="37"/>
      <c r="W38" s="38"/>
      <c r="X38" s="32"/>
    </row>
    <row r="39" spans="2:24" ht="18.75" customHeight="1">
      <c r="B39" s="57"/>
      <c r="C39" s="36"/>
      <c r="D39" s="62" t="s">
        <v>59</v>
      </c>
      <c r="E39" s="30">
        <v>0.133333333333333</v>
      </c>
      <c r="F39" s="41" t="s">
        <v>47</v>
      </c>
      <c r="G39" s="42">
        <v>38</v>
      </c>
      <c r="H39" s="33">
        <v>0.132638888888889</v>
      </c>
      <c r="I39" s="31" t="s">
        <v>60</v>
      </c>
      <c r="J39" s="34"/>
      <c r="K39" s="30"/>
      <c r="L39" s="31"/>
      <c r="M39" s="34"/>
      <c r="N39" s="30"/>
      <c r="O39" s="31"/>
      <c r="P39" s="32"/>
      <c r="Q39" s="33">
        <v>0.17777777777777801</v>
      </c>
      <c r="R39" s="31" t="s">
        <v>47</v>
      </c>
      <c r="S39" s="32">
        <v>38</v>
      </c>
      <c r="T39" s="35">
        <v>0.13680555555555557</v>
      </c>
      <c r="U39" s="36">
        <v>10</v>
      </c>
      <c r="V39" s="37">
        <v>36</v>
      </c>
      <c r="W39" s="38"/>
      <c r="X39" s="32"/>
    </row>
    <row r="40" spans="2:24" ht="18.75" customHeight="1">
      <c r="B40" s="57"/>
      <c r="C40" s="36"/>
      <c r="D40" s="62" t="s">
        <v>61</v>
      </c>
      <c r="E40" s="30">
        <v>0.180555555555556</v>
      </c>
      <c r="F40" s="31" t="s">
        <v>62</v>
      </c>
      <c r="G40" s="32">
        <v>37</v>
      </c>
      <c r="H40" s="33"/>
      <c r="I40" s="31"/>
      <c r="J40" s="34"/>
      <c r="K40" s="30"/>
      <c r="L40" s="31"/>
      <c r="M40" s="34"/>
      <c r="N40" s="30"/>
      <c r="O40" s="31"/>
      <c r="P40" s="32"/>
      <c r="Q40" s="33"/>
      <c r="R40" s="31"/>
      <c r="S40" s="32"/>
      <c r="T40" s="35"/>
      <c r="U40" s="36"/>
      <c r="V40" s="37"/>
      <c r="W40" s="38"/>
      <c r="X40" s="32"/>
    </row>
    <row r="41" spans="2:24" ht="18.75" customHeight="1">
      <c r="B41" s="57"/>
      <c r="C41" s="36"/>
      <c r="D41" s="18" t="s">
        <v>63</v>
      </c>
      <c r="E41" s="40"/>
      <c r="F41" s="41"/>
      <c r="G41" s="42"/>
      <c r="H41" s="43">
        <v>0.1</v>
      </c>
      <c r="I41" s="41" t="s">
        <v>25</v>
      </c>
      <c r="J41" s="44">
        <v>43</v>
      </c>
      <c r="K41" s="40"/>
      <c r="L41" s="41"/>
      <c r="M41" s="44"/>
      <c r="N41" s="40"/>
      <c r="O41" s="41"/>
      <c r="P41" s="42"/>
      <c r="Q41" s="43"/>
      <c r="R41" s="41"/>
      <c r="S41" s="42"/>
      <c r="T41" s="35"/>
      <c r="U41" s="36"/>
      <c r="V41" s="37"/>
      <c r="W41" s="38"/>
      <c r="X41" s="32"/>
    </row>
    <row r="42" spans="2:24" ht="18.75" customHeight="1">
      <c r="B42" s="57"/>
      <c r="C42" s="36"/>
      <c r="D42" s="18" t="s">
        <v>64</v>
      </c>
      <c r="E42" s="40"/>
      <c r="F42" s="41"/>
      <c r="G42" s="42"/>
      <c r="H42" s="43">
        <v>0.10625</v>
      </c>
      <c r="I42" s="41" t="s">
        <v>23</v>
      </c>
      <c r="J42" s="44">
        <v>40</v>
      </c>
      <c r="K42" s="40"/>
      <c r="L42" s="41"/>
      <c r="M42" s="44"/>
      <c r="N42" s="40"/>
      <c r="O42" s="41"/>
      <c r="P42" s="42"/>
      <c r="Q42" s="43"/>
      <c r="R42" s="41"/>
      <c r="S42" s="42"/>
      <c r="T42" s="35"/>
      <c r="U42" s="36"/>
      <c r="V42" s="37"/>
      <c r="W42" s="38"/>
      <c r="X42" s="32"/>
    </row>
    <row r="43" spans="2:24" ht="18.75" customHeight="1">
      <c r="B43" s="57"/>
      <c r="C43" s="36"/>
      <c r="D43" s="18" t="s">
        <v>65</v>
      </c>
      <c r="E43" s="40"/>
      <c r="F43" s="41"/>
      <c r="G43" s="42"/>
      <c r="H43" s="43">
        <v>0.106944444444444</v>
      </c>
      <c r="I43" s="41" t="s">
        <v>46</v>
      </c>
      <c r="J43" s="44">
        <v>41</v>
      </c>
      <c r="K43" s="40"/>
      <c r="L43" s="41"/>
      <c r="M43" s="44"/>
      <c r="N43" s="40"/>
      <c r="O43" s="41"/>
      <c r="P43" s="42"/>
      <c r="Q43" s="43"/>
      <c r="R43" s="41"/>
      <c r="S43" s="42"/>
      <c r="T43" s="35"/>
      <c r="U43" s="36"/>
      <c r="V43" s="37"/>
      <c r="W43" s="38"/>
      <c r="X43" s="32"/>
    </row>
    <row r="44" spans="2:24" ht="18.75" customHeight="1">
      <c r="B44" s="16"/>
      <c r="C44" s="36"/>
      <c r="D44" s="18" t="s">
        <v>66</v>
      </c>
      <c r="E44" s="40"/>
      <c r="F44" s="41"/>
      <c r="G44" s="42"/>
      <c r="H44" s="43"/>
      <c r="I44" s="41"/>
      <c r="J44" s="44"/>
      <c r="K44" s="40">
        <v>0.14374999999999999</v>
      </c>
      <c r="L44" s="41" t="s">
        <v>47</v>
      </c>
      <c r="M44" s="44">
        <v>38</v>
      </c>
      <c r="N44" s="40">
        <v>0.12638888888888899</v>
      </c>
      <c r="O44" s="41" t="s">
        <v>46</v>
      </c>
      <c r="P44" s="42">
        <v>39</v>
      </c>
      <c r="Q44" s="43">
        <v>0.15416666666666701</v>
      </c>
      <c r="R44" s="41" t="s">
        <v>46</v>
      </c>
      <c r="S44" s="42">
        <v>39</v>
      </c>
      <c r="T44" s="35">
        <v>0.11944444444444445</v>
      </c>
      <c r="U44" s="36">
        <v>9</v>
      </c>
      <c r="V44" s="37">
        <v>37</v>
      </c>
      <c r="W44" s="38">
        <f>SUMPRODUCT(LARGE(CHOOSE({1,2,3,4,5,6},IF(ISNUMBER(G44),G44,0),IF(ISNUMBER(J44),J44,0),IF(ISNUMBER(M44),M44,0),IF(ISNUMBER(P44),P44,0),IF(ISNUMBER(S44),S44,0),IF(ISNUMBER(V44),V44,0)),{1,2,3,4}))</f>
        <v>153</v>
      </c>
      <c r="X44" s="32">
        <f>IF(W44="","",SUMPRODUCT((W$32:W$45&lt;&gt;"")*(W$32:W$45&gt;W44))+1)</f>
        <v>7</v>
      </c>
    </row>
    <row r="45" spans="2:24" ht="18.75" customHeight="1">
      <c r="B45" s="16"/>
      <c r="C45" s="36"/>
      <c r="D45" s="18" t="s">
        <v>67</v>
      </c>
      <c r="E45" s="40"/>
      <c r="F45" s="41"/>
      <c r="G45" s="42"/>
      <c r="H45" s="43"/>
      <c r="I45" s="41"/>
      <c r="J45" s="44"/>
      <c r="K45" s="40">
        <v>0.113888888888889</v>
      </c>
      <c r="L45" s="41" t="s">
        <v>46</v>
      </c>
      <c r="M45" s="44">
        <v>39</v>
      </c>
      <c r="N45" s="40">
        <v>0.1125</v>
      </c>
      <c r="O45" s="41" t="s">
        <v>26</v>
      </c>
      <c r="P45" s="42">
        <v>41</v>
      </c>
      <c r="Q45" s="38"/>
      <c r="R45" s="41"/>
      <c r="S45" s="42"/>
      <c r="T45" s="57"/>
      <c r="U45" s="36"/>
      <c r="V45" s="37"/>
      <c r="W45" s="38"/>
      <c r="X45" s="32"/>
    </row>
    <row r="46" spans="2:24" ht="18.75" customHeight="1">
      <c r="B46" s="16"/>
      <c r="C46" s="36"/>
      <c r="D46" s="108" t="s">
        <v>300</v>
      </c>
      <c r="E46" s="40"/>
      <c r="F46" s="41"/>
      <c r="G46" s="42"/>
      <c r="H46" s="43"/>
      <c r="I46" s="41"/>
      <c r="J46" s="44"/>
      <c r="K46" s="40"/>
      <c r="L46" s="41"/>
      <c r="M46" s="44"/>
      <c r="N46" s="40"/>
      <c r="O46" s="41"/>
      <c r="P46" s="42"/>
      <c r="Q46" s="38"/>
      <c r="R46" s="41"/>
      <c r="S46" s="42"/>
      <c r="T46" s="35">
        <v>0.1</v>
      </c>
      <c r="U46" s="36">
        <v>5</v>
      </c>
      <c r="V46" s="37">
        <v>41</v>
      </c>
      <c r="W46" s="38"/>
      <c r="X46" s="32"/>
    </row>
    <row r="47" spans="2:24" ht="18.75" customHeight="1">
      <c r="B47" s="16"/>
      <c r="C47" s="36"/>
      <c r="D47" s="108" t="s">
        <v>299</v>
      </c>
      <c r="E47" s="40"/>
      <c r="F47" s="41"/>
      <c r="G47" s="42"/>
      <c r="H47" s="43"/>
      <c r="I47" s="41"/>
      <c r="J47" s="44"/>
      <c r="K47" s="40"/>
      <c r="L47" s="41"/>
      <c r="M47" s="44"/>
      <c r="N47" s="40"/>
      <c r="O47" s="41"/>
      <c r="P47" s="42"/>
      <c r="Q47" s="38"/>
      <c r="R47" s="41"/>
      <c r="S47" s="42"/>
      <c r="T47" s="35">
        <v>0.10208333333333333</v>
      </c>
      <c r="U47" s="36">
        <v>6</v>
      </c>
      <c r="V47" s="37">
        <v>40</v>
      </c>
      <c r="W47" s="38"/>
      <c r="X47" s="32"/>
    </row>
    <row r="48" spans="2:24" ht="18.75" customHeight="1">
      <c r="B48" s="16" t="s">
        <v>68</v>
      </c>
      <c r="C48" s="36"/>
      <c r="D48" s="18" t="s">
        <v>69</v>
      </c>
      <c r="E48" s="40">
        <v>9.9305555555555605E-2</v>
      </c>
      <c r="F48" s="41" t="s">
        <v>19</v>
      </c>
      <c r="G48" s="42">
        <v>50</v>
      </c>
      <c r="H48" s="43">
        <v>0.102777777777778</v>
      </c>
      <c r="I48" s="41" t="s">
        <v>25</v>
      </c>
      <c r="J48" s="44">
        <v>43</v>
      </c>
      <c r="K48" s="40">
        <v>0.102083333333333</v>
      </c>
      <c r="L48" s="41" t="s">
        <v>25</v>
      </c>
      <c r="M48" s="44">
        <v>43</v>
      </c>
      <c r="N48" s="40">
        <v>9.8611111111111094E-2</v>
      </c>
      <c r="O48" s="41" t="s">
        <v>20</v>
      </c>
      <c r="P48" s="42">
        <v>45</v>
      </c>
      <c r="Q48" s="38"/>
      <c r="R48" s="41"/>
      <c r="S48" s="42"/>
      <c r="T48" s="35">
        <v>9.2361111111111116E-2</v>
      </c>
      <c r="U48" s="36">
        <v>3</v>
      </c>
      <c r="V48" s="37">
        <v>45</v>
      </c>
      <c r="W48" s="38">
        <f>SUMPRODUCT(LARGE(CHOOSE({1,2,3,4,5,6},IF(ISNUMBER(G48),G48,0),IF(ISNUMBER(J48),J48,0),IF(ISNUMBER(M48),M48,0),IF(ISNUMBER(P48),P48,0),IF(ISNUMBER(S48),S48,0),IF(ISNUMBER(V48),V48,0)),{1,2,3,4}))</f>
        <v>183</v>
      </c>
      <c r="X48" s="32">
        <f t="shared" ref="X48:X53" si="2">IF(W48="","",SUMPRODUCT((W$48:W$57&lt;&gt;"")*(W$48:W$57&gt;W48))+1)</f>
        <v>4</v>
      </c>
    </row>
    <row r="49" spans="2:24" ht="18.75" customHeight="1">
      <c r="B49" s="57"/>
      <c r="C49" s="36"/>
      <c r="D49" s="18" t="s">
        <v>70</v>
      </c>
      <c r="E49" s="40">
        <v>0.101388888888889</v>
      </c>
      <c r="F49" s="41" t="s">
        <v>21</v>
      </c>
      <c r="G49" s="42">
        <v>47</v>
      </c>
      <c r="H49" s="43">
        <v>9.2361111111111102E-2</v>
      </c>
      <c r="I49" s="41" t="s">
        <v>20</v>
      </c>
      <c r="J49" s="44">
        <v>45</v>
      </c>
      <c r="K49" s="40">
        <v>9.0277777777777804E-2</v>
      </c>
      <c r="L49" s="41" t="s">
        <v>19</v>
      </c>
      <c r="M49" s="44">
        <v>50</v>
      </c>
      <c r="N49" s="40">
        <v>9.5833333333333298E-2</v>
      </c>
      <c r="O49" s="41" t="s">
        <v>21</v>
      </c>
      <c r="P49" s="42">
        <v>47</v>
      </c>
      <c r="Q49" s="43">
        <v>0.10347222222222199</v>
      </c>
      <c r="R49" s="41" t="s">
        <v>20</v>
      </c>
      <c r="S49" s="42">
        <v>45</v>
      </c>
      <c r="T49" s="35">
        <v>9.375E-2</v>
      </c>
      <c r="U49" s="36">
        <v>4</v>
      </c>
      <c r="V49" s="37">
        <v>43</v>
      </c>
      <c r="W49" s="38" cm="1">
        <f t="array" ref="W49">SUMPRODUCT(LARGE(CHOOSE({1,2,3,4,5,6},IF(ISNUMBER(G49),G49,0),IF(ISNUMBER(J49),J49,0),IF(ISNUMBER(M49),M49,0),IF(ISNUMBER(P49),P49,0),IF(ISNUMBER(S49),S49,0),IF(ISNUMBER(V49),V49,0)),{1,2,3,4}))</f>
        <v>189</v>
      </c>
      <c r="X49" s="32">
        <f t="shared" si="2"/>
        <v>2</v>
      </c>
    </row>
    <row r="50" spans="2:24" ht="18.75" customHeight="1">
      <c r="B50" s="57"/>
      <c r="C50" s="36"/>
      <c r="D50" s="18" t="s">
        <v>71</v>
      </c>
      <c r="E50" s="40">
        <v>0.124305555555556</v>
      </c>
      <c r="F50" s="41" t="s">
        <v>20</v>
      </c>
      <c r="G50" s="42">
        <v>45</v>
      </c>
      <c r="H50" s="43">
        <v>0.12361111111111101</v>
      </c>
      <c r="I50" s="41" t="s">
        <v>26</v>
      </c>
      <c r="J50" s="44">
        <v>41</v>
      </c>
      <c r="K50" s="40">
        <v>0.147222222222222</v>
      </c>
      <c r="L50" s="41" t="s">
        <v>46</v>
      </c>
      <c r="M50" s="44">
        <v>38</v>
      </c>
      <c r="N50" s="40">
        <v>0.14444444444444399</v>
      </c>
      <c r="O50" s="41" t="s">
        <v>62</v>
      </c>
      <c r="P50" s="42">
        <v>36</v>
      </c>
      <c r="Q50" s="43">
        <v>0.13888888888888901</v>
      </c>
      <c r="R50" s="41" t="s">
        <v>46</v>
      </c>
      <c r="S50" s="42">
        <v>39</v>
      </c>
      <c r="T50" s="35">
        <v>0.1451388888888889</v>
      </c>
      <c r="U50" s="36">
        <v>5</v>
      </c>
      <c r="V50" s="37">
        <v>41</v>
      </c>
      <c r="W50" s="38">
        <f>SUMPRODUCT(LARGE(CHOOSE({1,2,3,4,5,6},IF(ISNUMBER(G50),G50,0),IF(ISNUMBER(J50),J50,0),IF(ISNUMBER(M50),M50,0),IF(ISNUMBER(P50),P50,0),IF(ISNUMBER(S50),S50,0),IF(ISNUMBER(V50),V50,0)),{1,2,3,4}))</f>
        <v>166</v>
      </c>
      <c r="X50" s="32">
        <f t="shared" si="2"/>
        <v>5</v>
      </c>
    </row>
    <row r="51" spans="2:24" ht="18.75" customHeight="1">
      <c r="B51" s="57"/>
      <c r="C51" s="36"/>
      <c r="D51" s="18" t="s">
        <v>72</v>
      </c>
      <c r="E51" s="40">
        <v>0.139583333333333</v>
      </c>
      <c r="F51" s="41" t="s">
        <v>25</v>
      </c>
      <c r="G51" s="42">
        <v>43</v>
      </c>
      <c r="H51" s="43">
        <v>0.12638888888888899</v>
      </c>
      <c r="I51" s="41" t="s">
        <v>23</v>
      </c>
      <c r="J51" s="44">
        <v>40</v>
      </c>
      <c r="K51" s="40">
        <v>0.12847222222222199</v>
      </c>
      <c r="L51" s="41" t="s">
        <v>23</v>
      </c>
      <c r="M51" s="44">
        <v>40</v>
      </c>
      <c r="N51" s="40">
        <v>0.13541666666666699</v>
      </c>
      <c r="O51" s="41" t="s">
        <v>47</v>
      </c>
      <c r="P51" s="42">
        <v>38</v>
      </c>
      <c r="Q51" s="43">
        <v>0.13541666666666699</v>
      </c>
      <c r="R51" s="41" t="s">
        <v>23</v>
      </c>
      <c r="S51" s="42">
        <v>40</v>
      </c>
      <c r="T51" s="35">
        <v>0.12708333333333333</v>
      </c>
      <c r="U51" s="36">
        <v>8</v>
      </c>
      <c r="V51" s="37">
        <v>38</v>
      </c>
      <c r="W51" s="38">
        <f>SUMPRODUCT(LARGE(CHOOSE({1,2,3,4,5,6},IF(ISNUMBER(G51),G51,0),IF(ISNUMBER(J51),J51,0),IF(ISNUMBER(M51),M51,0),IF(ISNUMBER(P51),P51,0),IF(ISNUMBER(S51),S51,0),IF(ISNUMBER(V51),V51,0)),{1,2,3,4}))</f>
        <v>163</v>
      </c>
      <c r="X51" s="32">
        <f t="shared" si="2"/>
        <v>6</v>
      </c>
    </row>
    <row r="52" spans="2:24" ht="18.75" customHeight="1">
      <c r="B52" s="57"/>
      <c r="C52" s="36"/>
      <c r="D52" s="18" t="s">
        <v>73</v>
      </c>
      <c r="E52" s="40"/>
      <c r="F52" s="41"/>
      <c r="G52" s="42"/>
      <c r="H52" s="43">
        <v>9.1666666666666702E-2</v>
      </c>
      <c r="I52" s="41" t="s">
        <v>21</v>
      </c>
      <c r="J52" s="44">
        <v>47</v>
      </c>
      <c r="K52" s="40">
        <v>9.375E-2</v>
      </c>
      <c r="L52" s="41" t="s">
        <v>29</v>
      </c>
      <c r="M52" s="44">
        <v>47</v>
      </c>
      <c r="N52" s="40">
        <v>0.100694444444444</v>
      </c>
      <c r="O52" s="41" t="s">
        <v>25</v>
      </c>
      <c r="P52" s="42">
        <v>43</v>
      </c>
      <c r="Q52" s="43">
        <v>0.10625</v>
      </c>
      <c r="R52" s="41" t="s">
        <v>25</v>
      </c>
      <c r="S52" s="42">
        <v>43</v>
      </c>
      <c r="T52" s="35">
        <v>8.9583333333333334E-2</v>
      </c>
      <c r="U52" s="36">
        <v>2</v>
      </c>
      <c r="V52" s="37">
        <v>47</v>
      </c>
      <c r="W52" s="38">
        <f>SUMPRODUCT(LARGE(CHOOSE({1,2,3,4,5,6},IF(ISNUMBER(G52),G52,0),IF(ISNUMBER(J52),J52,0),IF(ISNUMBER(M52),M52,0),IF(ISNUMBER(P52),P52,0),IF(ISNUMBER(S52),S52,0),IF(ISNUMBER(V52),V52,0)),{1,2,3,4}))</f>
        <v>184</v>
      </c>
      <c r="X52" s="32">
        <f t="shared" si="2"/>
        <v>3</v>
      </c>
    </row>
    <row r="53" spans="2:24" ht="18.75" customHeight="1">
      <c r="B53" s="16"/>
      <c r="C53" s="36"/>
      <c r="D53" s="18" t="s">
        <v>74</v>
      </c>
      <c r="E53" s="40"/>
      <c r="F53" s="41"/>
      <c r="G53" s="42"/>
      <c r="H53" s="43">
        <v>8.6805555555555594E-2</v>
      </c>
      <c r="I53" s="41" t="s">
        <v>19</v>
      </c>
      <c r="J53" s="44">
        <v>50</v>
      </c>
      <c r="K53" s="63"/>
      <c r="L53" s="41"/>
      <c r="M53" s="44"/>
      <c r="N53" s="40">
        <v>8.6111111111111097E-2</v>
      </c>
      <c r="O53" s="41" t="s">
        <v>19</v>
      </c>
      <c r="P53" s="42">
        <v>50</v>
      </c>
      <c r="Q53" s="43">
        <v>8.8194444444444506E-2</v>
      </c>
      <c r="R53" s="41" t="s">
        <v>19</v>
      </c>
      <c r="S53" s="42">
        <v>50</v>
      </c>
      <c r="T53" s="35">
        <v>8.3333333333333329E-2</v>
      </c>
      <c r="U53" s="36">
        <v>1</v>
      </c>
      <c r="V53" s="37">
        <v>50</v>
      </c>
      <c r="W53" s="38">
        <f>SUMPRODUCT(LARGE(CHOOSE({1,2,3,4,5,6},IF(ISNUMBER(G53),G53,0),IF(ISNUMBER(J53),J53,0),IF(ISNUMBER(M53),M53,0),IF(ISNUMBER(P53),P53,0),IF(ISNUMBER(S53),S53,0),IF(ISNUMBER(V53),V53,0)),{1,2,3,4}))</f>
        <v>200</v>
      </c>
      <c r="X53" s="42">
        <f t="shared" si="2"/>
        <v>1</v>
      </c>
    </row>
    <row r="54" spans="2:24" ht="18.75" customHeight="1">
      <c r="B54" s="16"/>
      <c r="C54" s="36"/>
      <c r="D54" s="18" t="s">
        <v>75</v>
      </c>
      <c r="E54" s="40"/>
      <c r="F54" s="41"/>
      <c r="G54" s="42"/>
      <c r="H54" s="43"/>
      <c r="I54" s="41"/>
      <c r="J54" s="44"/>
      <c r="K54" s="40">
        <v>0.1</v>
      </c>
      <c r="L54" s="41" t="s">
        <v>20</v>
      </c>
      <c r="M54" s="44">
        <v>45</v>
      </c>
      <c r="N54" s="40">
        <v>0.104861111111111</v>
      </c>
      <c r="O54" s="41" t="s">
        <v>26</v>
      </c>
      <c r="P54" s="42">
        <v>41</v>
      </c>
      <c r="Q54" s="38"/>
      <c r="R54" s="41"/>
      <c r="S54" s="42"/>
      <c r="T54" s="35">
        <v>0.10486111111111111</v>
      </c>
      <c r="U54" s="36">
        <v>6</v>
      </c>
      <c r="V54" s="37">
        <v>40</v>
      </c>
      <c r="W54" s="38"/>
      <c r="X54" s="42"/>
    </row>
    <row r="55" spans="2:24" ht="18.75" customHeight="1">
      <c r="B55" s="16"/>
      <c r="C55" s="36"/>
      <c r="D55" s="18" t="s">
        <v>76</v>
      </c>
      <c r="E55" s="40"/>
      <c r="F55" s="41"/>
      <c r="G55" s="42"/>
      <c r="H55" s="43"/>
      <c r="I55" s="41"/>
      <c r="J55" s="44"/>
      <c r="K55" s="40">
        <v>0.115972222222222</v>
      </c>
      <c r="L55" s="41" t="s">
        <v>26</v>
      </c>
      <c r="M55" s="44">
        <v>43</v>
      </c>
      <c r="N55" s="40">
        <v>0.114583333333333</v>
      </c>
      <c r="O55" s="41" t="s">
        <v>46</v>
      </c>
      <c r="P55" s="42">
        <v>39</v>
      </c>
      <c r="Q55" s="43">
        <v>0.109722222222222</v>
      </c>
      <c r="R55" s="41" t="s">
        <v>26</v>
      </c>
      <c r="S55" s="42">
        <v>41</v>
      </c>
      <c r="T55" s="35">
        <v>0.1125</v>
      </c>
      <c r="U55" s="36">
        <v>7</v>
      </c>
      <c r="V55" s="37">
        <v>39</v>
      </c>
      <c r="W55" s="38">
        <f>SUMPRODUCT(LARGE(CHOOSE({1,2,3,4,5,6},IF(ISNUMBER(G55),G55,0),IF(ISNUMBER(J55),J55,0),IF(ISNUMBER(M55),M55,0),IF(ISNUMBER(P55),P55,0),IF(ISNUMBER(S55),S55,0),IF(ISNUMBER(V55),V55,0)),{1,2,3,4}))</f>
        <v>162</v>
      </c>
      <c r="X55" s="42">
        <f>IF(W55="","",SUMPRODUCT((W$48:W$57&lt;&gt;"")*(W$48:W$57&gt;W55))+1)</f>
        <v>7</v>
      </c>
    </row>
    <row r="56" spans="2:24" ht="18.75" customHeight="1">
      <c r="B56" s="16"/>
      <c r="C56" s="36"/>
      <c r="D56" s="18" t="s">
        <v>77</v>
      </c>
      <c r="E56" s="40"/>
      <c r="F56" s="41"/>
      <c r="G56" s="42"/>
      <c r="H56" s="43"/>
      <c r="I56" s="41"/>
      <c r="J56" s="44"/>
      <c r="K56" s="40"/>
      <c r="L56" s="41"/>
      <c r="M56" s="44"/>
      <c r="N56" s="40"/>
      <c r="O56" s="41"/>
      <c r="P56" s="42"/>
      <c r="Q56" s="43">
        <v>9.375E-2</v>
      </c>
      <c r="R56" s="41" t="s">
        <v>21</v>
      </c>
      <c r="S56" s="42">
        <v>47</v>
      </c>
      <c r="T56" s="57"/>
      <c r="U56" s="36"/>
      <c r="V56" s="37"/>
      <c r="W56" s="38"/>
      <c r="X56" s="42"/>
    </row>
    <row r="57" spans="2:24" ht="18.75" customHeight="1">
      <c r="B57" s="16"/>
      <c r="C57" s="36"/>
      <c r="D57" s="18" t="s">
        <v>78</v>
      </c>
      <c r="E57" s="40"/>
      <c r="F57" s="41"/>
      <c r="G57" s="42"/>
      <c r="H57" s="43"/>
      <c r="I57" s="41"/>
      <c r="J57" s="44"/>
      <c r="K57" s="63"/>
      <c r="L57" s="41"/>
      <c r="M57" s="44"/>
      <c r="N57" s="40">
        <v>0.10625</v>
      </c>
      <c r="O57" s="41" t="s">
        <v>23</v>
      </c>
      <c r="P57" s="42">
        <v>40</v>
      </c>
      <c r="Q57" s="38"/>
      <c r="R57" s="41"/>
      <c r="S57" s="42"/>
      <c r="T57" s="57"/>
      <c r="U57" s="36"/>
      <c r="V57" s="37"/>
      <c r="W57" s="38"/>
      <c r="X57" s="42"/>
    </row>
    <row r="58" spans="2:24" ht="18.75" customHeight="1">
      <c r="B58" s="16"/>
      <c r="C58" s="36"/>
      <c r="D58" s="18"/>
      <c r="E58" s="40"/>
      <c r="F58" s="41"/>
      <c r="G58" s="42"/>
      <c r="H58" s="43"/>
      <c r="I58" s="41"/>
      <c r="J58" s="44"/>
      <c r="K58" s="63"/>
      <c r="L58" s="41"/>
      <c r="M58" s="44"/>
      <c r="N58" s="40"/>
      <c r="O58" s="41"/>
      <c r="P58" s="42"/>
      <c r="Q58" s="38"/>
      <c r="R58" s="41"/>
      <c r="S58" s="42"/>
      <c r="T58" s="57"/>
      <c r="U58" s="36"/>
      <c r="V58" s="37"/>
      <c r="W58" s="38"/>
      <c r="X58" s="42"/>
    </row>
    <row r="59" spans="2:24" ht="18.75" customHeight="1">
      <c r="B59" s="16" t="s">
        <v>79</v>
      </c>
      <c r="C59" s="36"/>
      <c r="D59" s="18" t="s">
        <v>80</v>
      </c>
      <c r="E59" s="40">
        <v>8.3333333333333301E-2</v>
      </c>
      <c r="F59" s="41" t="s">
        <v>19</v>
      </c>
      <c r="G59" s="42">
        <v>50</v>
      </c>
      <c r="H59" s="43">
        <v>7.9166666666666705E-2</v>
      </c>
      <c r="I59" s="41" t="s">
        <v>19</v>
      </c>
      <c r="J59" s="44">
        <v>50</v>
      </c>
      <c r="K59" s="63"/>
      <c r="L59" s="41"/>
      <c r="M59" s="44"/>
      <c r="N59" s="40">
        <v>8.1944444444444403E-2</v>
      </c>
      <c r="O59" s="41" t="s">
        <v>19</v>
      </c>
      <c r="P59" s="42">
        <v>50</v>
      </c>
      <c r="Q59" s="43">
        <v>8.1944444444444403E-2</v>
      </c>
      <c r="R59" s="41" t="s">
        <v>19</v>
      </c>
      <c r="S59" s="42">
        <v>50</v>
      </c>
      <c r="T59" s="35">
        <v>7.6388888888888895E-2</v>
      </c>
      <c r="U59" s="36">
        <v>1</v>
      </c>
      <c r="V59" s="37">
        <v>50</v>
      </c>
      <c r="W59" s="38">
        <f>SUMPRODUCT(LARGE(CHOOSE({1,2,3,4,5,6},IF(ISNUMBER(G59),G59,0),IF(ISNUMBER(J59),J59,0),IF(ISNUMBER(M59),M59,0),IF(ISNUMBER(P59),P59,0),IF(ISNUMBER(S59),S59,0),IF(ISNUMBER(V59),V59,0)),{1,2,3,4}))</f>
        <v>200</v>
      </c>
      <c r="X59" s="42">
        <f t="shared" ref="X59:X65" si="3">IF(W59="","",SUMPRODUCT((W$59:W$73&lt;&gt;"")*(W$59:W$73&gt;W59))+1)</f>
        <v>1</v>
      </c>
    </row>
    <row r="60" spans="2:24" ht="18.75" customHeight="1">
      <c r="B60" s="57"/>
      <c r="C60" s="36"/>
      <c r="D60" s="18" t="s">
        <v>81</v>
      </c>
      <c r="E60" s="40">
        <v>8.6805555555555594E-2</v>
      </c>
      <c r="F60" s="41" t="s">
        <v>21</v>
      </c>
      <c r="G60" s="42">
        <v>47</v>
      </c>
      <c r="H60" s="43">
        <v>8.4722222222222199E-2</v>
      </c>
      <c r="I60" s="41" t="s">
        <v>20</v>
      </c>
      <c r="J60" s="44">
        <v>45</v>
      </c>
      <c r="K60" s="40">
        <v>8.4722222222222199E-2</v>
      </c>
      <c r="L60" s="41" t="s">
        <v>19</v>
      </c>
      <c r="M60" s="44">
        <v>50</v>
      </c>
      <c r="N60" s="40">
        <v>8.6805555555555594E-2</v>
      </c>
      <c r="O60" s="41" t="s">
        <v>25</v>
      </c>
      <c r="P60" s="42">
        <v>43</v>
      </c>
      <c r="Q60" s="43">
        <v>8.4027777777777798E-2</v>
      </c>
      <c r="R60" s="41" t="s">
        <v>21</v>
      </c>
      <c r="S60" s="42">
        <v>47</v>
      </c>
      <c r="T60" s="35">
        <v>7.8472222222222221E-2</v>
      </c>
      <c r="U60" s="36">
        <v>2</v>
      </c>
      <c r="V60" s="37">
        <v>47</v>
      </c>
      <c r="W60" s="38">
        <f>SUMPRODUCT(LARGE(CHOOSE({1,2,3,4,5,6},IF(ISNUMBER(G60),G60,0),IF(ISNUMBER(J60),J60,0),IF(ISNUMBER(M60),M60,0),IF(ISNUMBER(P60),P60,0),IF(ISNUMBER(S60),S60,0),IF(ISNUMBER(V60),V60,0)),{1,2,3,4}))</f>
        <v>191</v>
      </c>
      <c r="X60" s="42">
        <f t="shared" si="3"/>
        <v>2</v>
      </c>
    </row>
    <row r="61" spans="2:24" ht="18.75" customHeight="1">
      <c r="B61" s="57"/>
      <c r="C61" s="36"/>
      <c r="D61" s="18" t="s">
        <v>82</v>
      </c>
      <c r="E61" s="40">
        <v>8.7499999999999994E-2</v>
      </c>
      <c r="F61" s="41" t="s">
        <v>20</v>
      </c>
      <c r="G61" s="42">
        <v>45</v>
      </c>
      <c r="H61" s="43">
        <v>8.3333333333333301E-2</v>
      </c>
      <c r="I61" s="41" t="s">
        <v>21</v>
      </c>
      <c r="J61" s="44">
        <v>47</v>
      </c>
      <c r="K61" s="40">
        <v>8.8888888888888906E-2</v>
      </c>
      <c r="L61" s="41" t="s">
        <v>20</v>
      </c>
      <c r="M61" s="44">
        <v>45</v>
      </c>
      <c r="N61" s="40">
        <v>8.3333333333333301E-2</v>
      </c>
      <c r="O61" s="41" t="s">
        <v>21</v>
      </c>
      <c r="P61" s="42">
        <v>47</v>
      </c>
      <c r="Q61" s="43">
        <v>8.5416666666666696E-2</v>
      </c>
      <c r="R61" s="41" t="s">
        <v>20</v>
      </c>
      <c r="S61" s="42">
        <v>45</v>
      </c>
      <c r="T61" s="35">
        <v>8.0555555555555561E-2</v>
      </c>
      <c r="U61" s="36">
        <v>3</v>
      </c>
      <c r="V61" s="37">
        <v>45</v>
      </c>
      <c r="W61" s="38">
        <f>SUMPRODUCT(LARGE(CHOOSE({1,2,3,4,5,6},IF(ISNUMBER(G61),G61,0),IF(ISNUMBER(J61),J61,0),IF(ISNUMBER(M61),M61,0),IF(ISNUMBER(P61),P61,0),IF(ISNUMBER(S61),S61,0),IF(ISNUMBER(V61),V61,0)),{1,2,3,4}))</f>
        <v>184</v>
      </c>
      <c r="X61" s="42">
        <f t="shared" si="3"/>
        <v>3</v>
      </c>
    </row>
    <row r="62" spans="2:24" ht="18.75" customHeight="1">
      <c r="B62" s="57"/>
      <c r="C62" s="36"/>
      <c r="D62" s="18" t="s">
        <v>83</v>
      </c>
      <c r="E62" s="40">
        <v>8.8888888888888906E-2</v>
      </c>
      <c r="F62" s="41" t="s">
        <v>25</v>
      </c>
      <c r="G62" s="42">
        <v>43</v>
      </c>
      <c r="H62" s="38"/>
      <c r="I62" s="41"/>
      <c r="J62" s="41"/>
      <c r="K62" s="43">
        <v>9.2361111111111102E-2</v>
      </c>
      <c r="L62" s="41" t="s">
        <v>26</v>
      </c>
      <c r="M62" s="44">
        <v>41</v>
      </c>
      <c r="N62" s="40">
        <v>9.0277777777777804E-2</v>
      </c>
      <c r="O62" s="41" t="s">
        <v>26</v>
      </c>
      <c r="P62" s="42">
        <v>41</v>
      </c>
      <c r="Q62" s="43">
        <v>9.0972222222222204E-2</v>
      </c>
      <c r="R62" s="41" t="s">
        <v>25</v>
      </c>
      <c r="S62" s="42">
        <v>43</v>
      </c>
      <c r="T62" s="35"/>
      <c r="U62" s="36"/>
      <c r="V62" s="37"/>
      <c r="W62" s="38">
        <f>SUMPRODUCT(LARGE(CHOOSE({1,2,3,4,5,6},IF(ISNUMBER(G62),G62,0),IF(ISNUMBER(J62),J62,0),IF(ISNUMBER(M62),M62,0),IF(ISNUMBER(P62),P62,0),IF(ISNUMBER(S62),S62,0),IF(ISNUMBER(V62),V62,0)),{1,2,3,4}))</f>
        <v>168</v>
      </c>
      <c r="X62" s="42">
        <f t="shared" si="3"/>
        <v>5</v>
      </c>
    </row>
    <row r="63" spans="2:24" ht="18.75" customHeight="1">
      <c r="B63" s="57"/>
      <c r="C63" s="36"/>
      <c r="D63" s="64" t="s">
        <v>84</v>
      </c>
      <c r="E63" s="40">
        <v>8.9583333333333307E-2</v>
      </c>
      <c r="F63" s="31" t="s">
        <v>26</v>
      </c>
      <c r="G63" s="32">
        <v>41</v>
      </c>
      <c r="H63" s="43"/>
      <c r="I63" s="41"/>
      <c r="J63" s="44"/>
      <c r="K63" s="40">
        <v>9.375E-2</v>
      </c>
      <c r="L63" s="41" t="s">
        <v>23</v>
      </c>
      <c r="M63" s="44">
        <v>40</v>
      </c>
      <c r="N63" s="40">
        <v>9.30555555555556E-2</v>
      </c>
      <c r="O63" s="41" t="s">
        <v>46</v>
      </c>
      <c r="P63" s="42">
        <v>39</v>
      </c>
      <c r="Q63" s="43">
        <v>9.44444444444444E-2</v>
      </c>
      <c r="R63" s="41" t="s">
        <v>26</v>
      </c>
      <c r="S63" s="42">
        <v>41</v>
      </c>
      <c r="T63" s="35"/>
      <c r="U63" s="36"/>
      <c r="V63" s="37"/>
      <c r="W63" s="38">
        <f>SUMPRODUCT(LARGE(CHOOSE({1,2,3,4,5,6},IF(ISNUMBER(G63),G63,0),IF(ISNUMBER(J63),J63,0),IF(ISNUMBER(M63),M63,0),IF(ISNUMBER(P63),P63,0),IF(ISNUMBER(S63),S63,0),IF(ISNUMBER(V63),V63,0)),{1,2,3,4}))</f>
        <v>161</v>
      </c>
      <c r="X63" s="42">
        <f t="shared" si="3"/>
        <v>6</v>
      </c>
    </row>
    <row r="64" spans="2:24" ht="18.75" customHeight="1">
      <c r="B64" s="57"/>
      <c r="C64" s="18"/>
      <c r="D64" s="18" t="s">
        <v>85</v>
      </c>
      <c r="E64" s="40">
        <v>9.0972222222222204E-2</v>
      </c>
      <c r="F64" s="31" t="s">
        <v>23</v>
      </c>
      <c r="G64" s="32">
        <v>40</v>
      </c>
      <c r="H64" s="43">
        <v>8.8888888888888906E-2</v>
      </c>
      <c r="I64" s="41" t="s">
        <v>25</v>
      </c>
      <c r="J64" s="44">
        <v>43</v>
      </c>
      <c r="K64" s="40">
        <v>9.1666666666666702E-2</v>
      </c>
      <c r="L64" s="41" t="s">
        <v>25</v>
      </c>
      <c r="M64" s="44">
        <v>43</v>
      </c>
      <c r="N64" s="40"/>
      <c r="O64" s="41"/>
      <c r="P64" s="42"/>
      <c r="Q64" s="43"/>
      <c r="R64" s="41"/>
      <c r="S64" s="42"/>
      <c r="T64" s="35">
        <v>0.10694444444444444</v>
      </c>
      <c r="U64" s="36">
        <v>4</v>
      </c>
      <c r="V64" s="37">
        <v>43</v>
      </c>
      <c r="W64" s="38">
        <f>SUMPRODUCT(LARGE(CHOOSE({1,2,3,4,5,6},IF(ISNUMBER(G64),G64,0),IF(ISNUMBER(J64),J64,0),IF(ISNUMBER(M64),M64,0),IF(ISNUMBER(P64),P64,0),IF(ISNUMBER(S64),S64,0),IF(ISNUMBER(V64),V64,0)),{1,2,3,4}))</f>
        <v>169</v>
      </c>
      <c r="X64" s="42">
        <f t="shared" si="3"/>
        <v>4</v>
      </c>
    </row>
    <row r="65" spans="2:24" ht="18.75" customHeight="1">
      <c r="B65" s="57"/>
      <c r="C65" s="18"/>
      <c r="D65" s="18" t="s">
        <v>86</v>
      </c>
      <c r="E65" s="40">
        <v>9.1666666666666702E-2</v>
      </c>
      <c r="F65" s="41" t="s">
        <v>46</v>
      </c>
      <c r="G65" s="42">
        <v>39</v>
      </c>
      <c r="H65" s="43">
        <v>9.0972222222222204E-2</v>
      </c>
      <c r="I65" s="41" t="s">
        <v>23</v>
      </c>
      <c r="J65" s="44">
        <v>40</v>
      </c>
      <c r="K65" s="40"/>
      <c r="L65" s="41"/>
      <c r="M65" s="44"/>
      <c r="N65" s="40"/>
      <c r="O65" s="41"/>
      <c r="P65" s="42"/>
      <c r="Q65" s="43"/>
      <c r="R65" s="41"/>
      <c r="S65" s="42"/>
      <c r="T65" s="35">
        <v>8.819444444444445E-2</v>
      </c>
      <c r="U65" s="36">
        <v>5</v>
      </c>
      <c r="V65" s="37">
        <v>41</v>
      </c>
      <c r="W65" s="38">
        <f>SUMPRODUCT(LARGE(CHOOSE({1,2,3,4,5,6},IF(ISNUMBER(G65),G65,0),IF(ISNUMBER(J65),J65,0),IF(ISNUMBER(M65),M65,0),IF(ISNUMBER(P65),P65,0),IF(ISNUMBER(S65),S65,0),IF(ISNUMBER(V65),V65,0)),{1,2,3,4}))</f>
        <v>120</v>
      </c>
      <c r="X65" s="42">
        <f t="shared" si="3"/>
        <v>12</v>
      </c>
    </row>
    <row r="66" spans="2:24" ht="18.75" customHeight="1">
      <c r="B66" s="65"/>
      <c r="C66" s="64"/>
      <c r="D66" s="64" t="s">
        <v>87</v>
      </c>
      <c r="E66" s="47">
        <v>9.7222222222222196E-2</v>
      </c>
      <c r="F66" s="41" t="s">
        <v>47</v>
      </c>
      <c r="G66" s="42">
        <v>38</v>
      </c>
      <c r="H66" s="43">
        <v>8.9583333333333307E-2</v>
      </c>
      <c r="I66" s="41" t="s">
        <v>26</v>
      </c>
      <c r="J66" s="44">
        <v>41</v>
      </c>
      <c r="K66" s="40">
        <v>0.1</v>
      </c>
      <c r="L66" s="41" t="s">
        <v>62</v>
      </c>
      <c r="M66" s="44">
        <v>36</v>
      </c>
      <c r="N66" s="40">
        <v>9.1666666666666702E-2</v>
      </c>
      <c r="O66" s="41" t="s">
        <v>47</v>
      </c>
      <c r="P66" s="42">
        <v>38</v>
      </c>
      <c r="Q66" s="43"/>
      <c r="R66" s="41"/>
      <c r="S66" s="42"/>
      <c r="T66" s="35">
        <v>8.8888888888888892E-2</v>
      </c>
      <c r="U66" s="36">
        <v>6</v>
      </c>
      <c r="V66" s="37">
        <v>40</v>
      </c>
      <c r="W66" s="38">
        <f>SUMPRODUCT(LARGE(CHOOSE({1,2,3,4,5,6},IF(ISNUMBER(G66),G66,0),IF(ISNUMBER(J66),J66,0),IF(ISNUMBER(M66),M66,0),IF(ISNUMBER(P66),P66,0),IF(ISNUMBER(S66),S66,0),IF(ISNUMBER(V66),V66,0)),{1,2,3,4}))</f>
        <v>157</v>
      </c>
      <c r="X66" s="42">
        <f>IF(W66="","",SUMPRODUCT((W$59:W$73&lt;&gt;"")*(W$59:W$73&gt;W66))+1)</f>
        <v>7</v>
      </c>
    </row>
    <row r="67" spans="2:24" ht="18.75" customHeight="1">
      <c r="B67" s="57"/>
      <c r="C67" s="36"/>
      <c r="D67" s="18" t="s">
        <v>88</v>
      </c>
      <c r="E67" s="40">
        <v>0.104166666666667</v>
      </c>
      <c r="F67" s="31" t="s">
        <v>62</v>
      </c>
      <c r="G67" s="32">
        <v>37</v>
      </c>
      <c r="H67" s="43">
        <v>0.10347222222222199</v>
      </c>
      <c r="I67" s="41" t="s">
        <v>47</v>
      </c>
      <c r="J67" s="44">
        <v>38</v>
      </c>
      <c r="K67" s="40">
        <v>9.9305555555555605E-2</v>
      </c>
      <c r="L67" s="41" t="s">
        <v>47</v>
      </c>
      <c r="M67" s="44">
        <v>38</v>
      </c>
      <c r="N67" s="40">
        <v>0.104166666666667</v>
      </c>
      <c r="O67" s="41" t="s">
        <v>60</v>
      </c>
      <c r="P67" s="42">
        <v>36</v>
      </c>
      <c r="Q67" s="43"/>
      <c r="R67" s="41"/>
      <c r="S67" s="42"/>
      <c r="T67" s="35">
        <v>9.7222222222222224E-2</v>
      </c>
      <c r="U67" s="36">
        <v>7</v>
      </c>
      <c r="V67" s="37">
        <v>39</v>
      </c>
      <c r="W67" s="38">
        <f>SUMPRODUCT(LARGE(CHOOSE({1,2,3,4,5,6},IF(ISNUMBER(G67),G67,0),IF(ISNUMBER(J67),J67,0),IF(ISNUMBER(M67),M67,0),IF(ISNUMBER(P67),P67,0),IF(ISNUMBER(S67),S67,0),IF(ISNUMBER(V67),V67,0)),{1,2,3,4}))</f>
        <v>152</v>
      </c>
      <c r="X67" s="42">
        <f>IF(W67="","",SUMPRODUCT((W$59:W$73&lt;&gt;"")*(W$59:W$73&gt;W67))+1)</f>
        <v>8</v>
      </c>
    </row>
    <row r="68" spans="2:24" ht="18.75" customHeight="1">
      <c r="B68" s="45"/>
      <c r="C68" s="58"/>
      <c r="D68" s="58" t="s">
        <v>89</v>
      </c>
      <c r="E68" s="53">
        <v>0.104861111111111</v>
      </c>
      <c r="F68" s="41" t="s">
        <v>60</v>
      </c>
      <c r="G68" s="42">
        <v>36</v>
      </c>
      <c r="H68" s="43">
        <v>0.104166666666667</v>
      </c>
      <c r="I68" s="41" t="s">
        <v>62</v>
      </c>
      <c r="J68" s="44">
        <v>37</v>
      </c>
      <c r="K68" s="40"/>
      <c r="L68" s="41"/>
      <c r="M68" s="44"/>
      <c r="N68" s="40"/>
      <c r="O68" s="41"/>
      <c r="P68" s="42"/>
      <c r="Q68" s="43"/>
      <c r="R68" s="41"/>
      <c r="S68" s="42"/>
      <c r="T68" s="35"/>
      <c r="U68" s="36"/>
      <c r="V68" s="37"/>
      <c r="W68" s="38"/>
      <c r="X68" s="42"/>
    </row>
    <row r="69" spans="2:24" ht="18.75" customHeight="1">
      <c r="B69" s="57"/>
      <c r="C69" s="18"/>
      <c r="D69" s="18" t="s">
        <v>90</v>
      </c>
      <c r="E69" s="40">
        <v>0.105555555555556</v>
      </c>
      <c r="F69" s="41" t="s">
        <v>91</v>
      </c>
      <c r="G69" s="42">
        <v>35</v>
      </c>
      <c r="H69" s="43">
        <v>0.10625</v>
      </c>
      <c r="I69" s="41" t="s">
        <v>60</v>
      </c>
      <c r="J69" s="44">
        <v>36</v>
      </c>
      <c r="K69" s="40"/>
      <c r="L69" s="41"/>
      <c r="M69" s="44"/>
      <c r="N69" s="40"/>
      <c r="O69" s="41"/>
      <c r="P69" s="42"/>
      <c r="Q69" s="43"/>
      <c r="R69" s="41"/>
      <c r="S69" s="42"/>
      <c r="T69" s="35"/>
      <c r="U69" s="36"/>
      <c r="V69" s="37"/>
      <c r="W69" s="38"/>
      <c r="X69" s="42"/>
    </row>
    <row r="70" spans="2:24" ht="18.75" customHeight="1">
      <c r="B70" s="57"/>
      <c r="C70" s="18"/>
      <c r="D70" s="18" t="s">
        <v>92</v>
      </c>
      <c r="E70" s="40">
        <v>0.108333333333333</v>
      </c>
      <c r="F70" s="41" t="s">
        <v>93</v>
      </c>
      <c r="G70" s="42">
        <v>34</v>
      </c>
      <c r="H70" s="43">
        <v>0.106944444444444</v>
      </c>
      <c r="I70" s="41" t="s">
        <v>91</v>
      </c>
      <c r="J70" s="44">
        <v>35</v>
      </c>
      <c r="K70" s="40">
        <v>0.10347222222222199</v>
      </c>
      <c r="L70" s="41" t="s">
        <v>62</v>
      </c>
      <c r="M70" s="44">
        <v>37</v>
      </c>
      <c r="N70" s="40">
        <v>0.106944444444444</v>
      </c>
      <c r="O70" s="41" t="s">
        <v>91</v>
      </c>
      <c r="P70" s="42">
        <v>34</v>
      </c>
      <c r="Q70" s="43">
        <v>0.11111111111111099</v>
      </c>
      <c r="R70" s="41" t="s">
        <v>23</v>
      </c>
      <c r="S70" s="42">
        <v>40</v>
      </c>
      <c r="T70" s="35">
        <v>0.10138888888888889</v>
      </c>
      <c r="U70" s="36">
        <v>8</v>
      </c>
      <c r="V70" s="37">
        <v>38</v>
      </c>
      <c r="W70" s="38">
        <f>SUMPRODUCT(LARGE(CHOOSE({1,2,3,4,5,6},IF(ISNUMBER(G70),G70,0),IF(ISNUMBER(J70),J70,0),IF(ISNUMBER(M70),M70,0),IF(ISNUMBER(P70),P70,0),IF(ISNUMBER(S70),S70,0),IF(ISNUMBER(V70),V70,0)),{1,2,3,4}))</f>
        <v>150</v>
      </c>
      <c r="X70" s="42">
        <f>IF(W70="","",SUMPRODUCT((W$59:W$73&lt;&gt;"")*(W$59:W$73&gt;W70))+1)</f>
        <v>9</v>
      </c>
    </row>
    <row r="71" spans="2:24" ht="18.75" customHeight="1">
      <c r="B71" s="57"/>
      <c r="C71" s="18"/>
      <c r="D71" s="18" t="s">
        <v>94</v>
      </c>
      <c r="E71" s="40">
        <v>0.110416666666667</v>
      </c>
      <c r="F71" s="41" t="s">
        <v>95</v>
      </c>
      <c r="G71" s="42">
        <v>33</v>
      </c>
      <c r="H71" s="43">
        <v>0.101388888888889</v>
      </c>
      <c r="I71" s="41" t="s">
        <v>46</v>
      </c>
      <c r="J71" s="44">
        <v>39</v>
      </c>
      <c r="K71" s="40">
        <v>9.6527777777777796E-2</v>
      </c>
      <c r="L71" s="41" t="s">
        <v>46</v>
      </c>
      <c r="M71" s="44">
        <v>39</v>
      </c>
      <c r="N71" s="40">
        <v>0.101388888888889</v>
      </c>
      <c r="O71" s="41" t="s">
        <v>62</v>
      </c>
      <c r="P71" s="42">
        <v>37</v>
      </c>
      <c r="Q71" s="43"/>
      <c r="R71" s="41"/>
      <c r="S71" s="42"/>
      <c r="T71" s="35"/>
      <c r="U71" s="36"/>
      <c r="V71" s="37"/>
      <c r="W71" s="38">
        <f>SUMPRODUCT(LARGE(CHOOSE({1,2,3,4,5,6},IF(ISNUMBER(G71),G71,0),IF(ISNUMBER(J71),J71,0),IF(ISNUMBER(M71),M71,0),IF(ISNUMBER(P71),P71,0),IF(ISNUMBER(S71),S71,0),IF(ISNUMBER(V71),V71,0)),{1,2,3,4}))</f>
        <v>148</v>
      </c>
      <c r="X71" s="42">
        <f>IF(W71="","",SUMPRODUCT((W$59:W$73&lt;&gt;"")*(W$59:W$73&gt;W71))+1)</f>
        <v>10</v>
      </c>
    </row>
    <row r="72" spans="2:24" ht="18.75" customHeight="1">
      <c r="B72" s="57"/>
      <c r="C72" s="18"/>
      <c r="D72" s="18" t="s">
        <v>96</v>
      </c>
      <c r="E72" s="40"/>
      <c r="F72" s="41"/>
      <c r="G72" s="42"/>
      <c r="H72" s="43"/>
      <c r="I72" s="41"/>
      <c r="J72" s="44"/>
      <c r="K72" s="40">
        <v>8.6111111111111097E-2</v>
      </c>
      <c r="L72" s="41" t="s">
        <v>29</v>
      </c>
      <c r="M72" s="44">
        <v>47</v>
      </c>
      <c r="N72" s="40">
        <v>8.6111111111111097E-2</v>
      </c>
      <c r="O72" s="41" t="s">
        <v>20</v>
      </c>
      <c r="P72" s="42">
        <v>45</v>
      </c>
      <c r="Q72" s="43"/>
      <c r="R72" s="41"/>
      <c r="S72" s="42"/>
      <c r="T72" s="35"/>
      <c r="U72" s="36"/>
      <c r="V72" s="37"/>
      <c r="W72" s="38"/>
      <c r="X72" s="42"/>
    </row>
    <row r="73" spans="2:24" ht="18.75" customHeight="1">
      <c r="B73" s="57"/>
      <c r="C73" s="18"/>
      <c r="D73" s="18" t="s">
        <v>97</v>
      </c>
      <c r="E73" s="40"/>
      <c r="F73" s="41"/>
      <c r="G73" s="42"/>
      <c r="H73" s="43"/>
      <c r="I73" s="41"/>
      <c r="J73" s="44"/>
      <c r="K73" s="40">
        <v>0.1125</v>
      </c>
      <c r="L73" s="41" t="s">
        <v>60</v>
      </c>
      <c r="M73" s="44">
        <v>36</v>
      </c>
      <c r="N73" s="40">
        <v>0.113194444444444</v>
      </c>
      <c r="O73" s="41" t="s">
        <v>93</v>
      </c>
      <c r="P73" s="42">
        <v>35</v>
      </c>
      <c r="Q73" s="43">
        <v>0.125694444444444</v>
      </c>
      <c r="R73" s="41" t="s">
        <v>46</v>
      </c>
      <c r="S73" s="42">
        <v>39</v>
      </c>
      <c r="T73" s="35">
        <v>0.11041666666666666</v>
      </c>
      <c r="U73" s="36">
        <v>9</v>
      </c>
      <c r="V73" s="37">
        <v>37</v>
      </c>
      <c r="W73" s="38">
        <f>SUMPRODUCT(LARGE(CHOOSE({1,2,3,4,5,6},IF(ISNUMBER(G73),G73,0),IF(ISNUMBER(J73),J73,0),IF(ISNUMBER(M73),M73,0),IF(ISNUMBER(P73),P73,0),IF(ISNUMBER(S73),S73,0),IF(ISNUMBER(V73),V73,0)),{1,2,3,4}))</f>
        <v>147</v>
      </c>
      <c r="X73" s="42">
        <f>IF(W73="","",SUMPRODUCT((W$59:W$73&lt;&gt;"")*(W$59:W$73&gt;W73))+1)</f>
        <v>11</v>
      </c>
    </row>
    <row r="74" spans="2:24" ht="18.75" customHeight="1">
      <c r="B74" s="57"/>
      <c r="C74" s="18"/>
      <c r="D74" s="18"/>
      <c r="E74" s="40"/>
      <c r="F74" s="41"/>
      <c r="G74" s="42"/>
      <c r="H74" s="43"/>
      <c r="I74" s="41"/>
      <c r="J74" s="44"/>
      <c r="K74" s="40"/>
      <c r="L74" s="41"/>
      <c r="M74" s="44"/>
      <c r="N74" s="40"/>
      <c r="O74" s="41"/>
      <c r="P74" s="42"/>
      <c r="Q74" s="43"/>
      <c r="R74" s="41"/>
      <c r="S74" s="42"/>
      <c r="T74" s="35"/>
      <c r="U74" s="36"/>
      <c r="V74" s="37"/>
      <c r="W74" s="38"/>
      <c r="X74" s="42"/>
    </row>
    <row r="75" spans="2:24" ht="18.75" customHeight="1">
      <c r="B75" s="16" t="s">
        <v>98</v>
      </c>
      <c r="C75" s="18"/>
      <c r="D75" s="18" t="s">
        <v>99</v>
      </c>
      <c r="E75" s="40">
        <v>0.170833333333333</v>
      </c>
      <c r="F75" s="41" t="s">
        <v>19</v>
      </c>
      <c r="G75" s="42">
        <v>50</v>
      </c>
      <c r="H75" s="43">
        <v>0.16805555555555601</v>
      </c>
      <c r="I75" s="41" t="s">
        <v>19</v>
      </c>
      <c r="J75" s="42">
        <v>50</v>
      </c>
      <c r="K75" s="40">
        <v>0.16666666666666699</v>
      </c>
      <c r="L75" s="41" t="s">
        <v>19</v>
      </c>
      <c r="M75" s="44">
        <v>50</v>
      </c>
      <c r="N75" s="40">
        <v>0.16805555555555601</v>
      </c>
      <c r="O75" s="41" t="s">
        <v>19</v>
      </c>
      <c r="P75" s="42">
        <v>50</v>
      </c>
      <c r="Q75" s="38"/>
      <c r="R75" s="41"/>
      <c r="S75" s="42"/>
      <c r="T75" s="35">
        <v>0.16597222222222222</v>
      </c>
      <c r="U75" s="36">
        <v>1</v>
      </c>
      <c r="V75" s="37">
        <v>50</v>
      </c>
      <c r="W75" s="38">
        <f>SUMPRODUCT(LARGE(CHOOSE({1,2,3,4,5,6},IF(ISNUMBER(G75),G75,0),IF(ISNUMBER(J75),J75,0),IF(ISNUMBER(M75),M75,0),IF(ISNUMBER(P75),P75,0),IF(ISNUMBER(S75),S75,0),IF(ISNUMBER(V75),V75,0)),{1,2,3,4}))</f>
        <v>200</v>
      </c>
      <c r="X75" s="42">
        <f>IF(W75="","",SUMPRODUCT((W$75:W$80&lt;&gt;"")*(W$75:W$80&gt;W75))+1)</f>
        <v>1</v>
      </c>
    </row>
    <row r="76" spans="2:24" ht="18.75" customHeight="1">
      <c r="B76" s="57"/>
      <c r="C76" s="36"/>
      <c r="D76" s="58" t="s">
        <v>100</v>
      </c>
      <c r="E76" s="40">
        <v>0.18333333333333299</v>
      </c>
      <c r="F76" s="41" t="s">
        <v>21</v>
      </c>
      <c r="G76" s="42">
        <v>47</v>
      </c>
      <c r="H76" s="43">
        <v>0.18333333333333299</v>
      </c>
      <c r="I76" s="41" t="s">
        <v>21</v>
      </c>
      <c r="J76" s="42">
        <v>47</v>
      </c>
      <c r="K76" s="40"/>
      <c r="L76" s="41"/>
      <c r="M76" s="44"/>
      <c r="N76" s="40"/>
      <c r="O76" s="41"/>
      <c r="P76" s="42"/>
      <c r="Q76" s="43"/>
      <c r="R76" s="41"/>
      <c r="S76" s="42"/>
      <c r="T76" s="35"/>
      <c r="U76" s="36"/>
      <c r="V76" s="37"/>
      <c r="W76" s="38"/>
      <c r="X76" s="32"/>
    </row>
    <row r="77" spans="2:24" ht="18.75" customHeight="1">
      <c r="B77" s="65"/>
      <c r="C77" s="66"/>
      <c r="D77" s="64" t="s">
        <v>101</v>
      </c>
      <c r="E77" s="67">
        <v>0.2</v>
      </c>
      <c r="F77" s="41" t="s">
        <v>20</v>
      </c>
      <c r="G77" s="42">
        <v>45</v>
      </c>
      <c r="H77" s="50">
        <v>0.19097222222222199</v>
      </c>
      <c r="I77" s="41" t="s">
        <v>20</v>
      </c>
      <c r="J77" s="42">
        <v>45</v>
      </c>
      <c r="K77" s="47">
        <v>0.18333333333333299</v>
      </c>
      <c r="L77" s="48" t="s">
        <v>19</v>
      </c>
      <c r="M77" s="68">
        <v>47</v>
      </c>
      <c r="N77" s="47"/>
      <c r="O77" s="48"/>
      <c r="P77" s="49"/>
      <c r="Q77" s="50">
        <v>0.195138888888889</v>
      </c>
      <c r="R77" s="48" t="s">
        <v>19</v>
      </c>
      <c r="S77" s="49">
        <v>50</v>
      </c>
      <c r="T77" s="69">
        <v>0.18194444444444444</v>
      </c>
      <c r="U77" s="66">
        <v>2</v>
      </c>
      <c r="V77" s="70">
        <v>47</v>
      </c>
      <c r="W77" s="38">
        <f>SUMPRODUCT(LARGE(CHOOSE({1,2,3,4,5,6},IF(ISNUMBER(G77),G77,0),IF(ISNUMBER(J77),J77,0),IF(ISNUMBER(M77),M77,0),IF(ISNUMBER(P77),P77,0),IF(ISNUMBER(S77),S77,0),IF(ISNUMBER(V77),V77,0)),{1,2,3,4}))</f>
        <v>189</v>
      </c>
      <c r="X77" s="71">
        <f>IF(W77="","",SUMPRODUCT((W$75:W$80&lt;&gt;"")*(W$75:W$80&gt;W77))+1)</f>
        <v>2</v>
      </c>
    </row>
    <row r="78" spans="2:24" ht="15.75" customHeight="1">
      <c r="B78" s="57"/>
      <c r="C78" s="36"/>
      <c r="D78" s="18" t="s">
        <v>102</v>
      </c>
      <c r="E78" s="47">
        <v>0.219444444444444</v>
      </c>
      <c r="F78" s="41" t="s">
        <v>25</v>
      </c>
      <c r="G78" s="42">
        <v>43</v>
      </c>
      <c r="H78" s="43"/>
      <c r="I78" s="41"/>
      <c r="J78" s="44"/>
      <c r="K78" s="40"/>
      <c r="L78" s="41"/>
      <c r="M78" s="44"/>
      <c r="N78" s="40"/>
      <c r="O78" s="41"/>
      <c r="P78" s="42"/>
      <c r="Q78" s="43"/>
      <c r="R78" s="41"/>
      <c r="S78" s="42"/>
      <c r="T78" s="35">
        <v>0.18958333333333333</v>
      </c>
      <c r="U78" s="36">
        <v>4</v>
      </c>
      <c r="V78" s="37">
        <v>43</v>
      </c>
      <c r="W78" s="38"/>
      <c r="X78" s="32"/>
    </row>
    <row r="79" spans="2:24" ht="15.75" customHeight="1">
      <c r="B79" s="57"/>
      <c r="C79" s="36"/>
      <c r="D79" s="18" t="s">
        <v>103</v>
      </c>
      <c r="E79" s="40"/>
      <c r="F79" s="41"/>
      <c r="G79" s="42"/>
      <c r="H79" s="43">
        <v>0.19236111111111101</v>
      </c>
      <c r="I79" s="41" t="s">
        <v>25</v>
      </c>
      <c r="J79" s="44">
        <v>43</v>
      </c>
      <c r="K79" s="40">
        <v>0.19791666666666699</v>
      </c>
      <c r="L79" s="41" t="s">
        <v>20</v>
      </c>
      <c r="M79" s="44">
        <v>45</v>
      </c>
      <c r="N79" s="40">
        <v>0.20069444444444501</v>
      </c>
      <c r="O79" s="41" t="s">
        <v>21</v>
      </c>
      <c r="P79" s="42">
        <v>47</v>
      </c>
      <c r="Q79" s="43">
        <v>0.19861111111111099</v>
      </c>
      <c r="R79" s="41" t="s">
        <v>21</v>
      </c>
      <c r="S79" s="42">
        <v>47</v>
      </c>
      <c r="T79" s="35">
        <v>0.18541666666666667</v>
      </c>
      <c r="U79" s="36">
        <v>3</v>
      </c>
      <c r="V79" s="37">
        <v>45</v>
      </c>
      <c r="W79" s="38">
        <f>SUMPRODUCT(LARGE(CHOOSE({1,2,3,4,5,6},IF(ISNUMBER(G79),G79,0),IF(ISNUMBER(J79),J79,0),IF(ISNUMBER(M79),M79,0),IF(ISNUMBER(P79),P79,0),IF(ISNUMBER(S79),S79,0),IF(ISNUMBER(V79),V79,0)),{1,2,3,4}))</f>
        <v>184</v>
      </c>
      <c r="X79" s="32">
        <f>IF(W79="","",SUMPRODUCT((W$75:W$80&lt;&gt;"")*(W$75:W$80&gt;W79))+1)</f>
        <v>3</v>
      </c>
    </row>
    <row r="80" spans="2:24" ht="15.75" customHeight="1">
      <c r="B80" s="57"/>
      <c r="C80" s="36"/>
      <c r="D80" s="18" t="s">
        <v>104</v>
      </c>
      <c r="E80" s="40"/>
      <c r="F80" s="41"/>
      <c r="G80" s="42"/>
      <c r="H80" s="43"/>
      <c r="I80" s="41"/>
      <c r="J80" s="44"/>
      <c r="K80" s="40">
        <v>0.19930555555555601</v>
      </c>
      <c r="L80" s="41" t="s">
        <v>25</v>
      </c>
      <c r="M80" s="44">
        <v>43</v>
      </c>
      <c r="N80" s="40"/>
      <c r="O80" s="41"/>
      <c r="P80" s="42"/>
      <c r="Q80" s="43"/>
      <c r="R80" s="41"/>
      <c r="S80" s="42"/>
      <c r="T80" s="35"/>
      <c r="U80" s="36"/>
      <c r="V80" s="37"/>
      <c r="W80" s="38"/>
      <c r="X80" s="32"/>
    </row>
    <row r="81" spans="2:24" ht="15.75" customHeight="1">
      <c r="B81" s="57"/>
      <c r="C81" s="36"/>
      <c r="D81" s="18"/>
      <c r="E81" s="40"/>
      <c r="F81" s="41"/>
      <c r="G81" s="42"/>
      <c r="H81" s="43"/>
      <c r="I81" s="41"/>
      <c r="J81" s="44"/>
      <c r="K81" s="40"/>
      <c r="L81" s="41"/>
      <c r="M81" s="44"/>
      <c r="N81" s="40"/>
      <c r="O81" s="41"/>
      <c r="P81" s="42"/>
      <c r="Q81" s="43"/>
      <c r="R81" s="41"/>
      <c r="S81" s="42"/>
      <c r="T81" s="35"/>
      <c r="U81" s="36"/>
      <c r="V81" s="37"/>
      <c r="W81" s="38"/>
      <c r="X81" s="32"/>
    </row>
    <row r="82" spans="2:24" ht="15.75" customHeight="1">
      <c r="B82" s="16" t="s">
        <v>105</v>
      </c>
      <c r="C82" s="36"/>
      <c r="D82" s="18" t="s">
        <v>106</v>
      </c>
      <c r="E82" s="40">
        <v>0.15833333333333299</v>
      </c>
      <c r="F82" s="41" t="s">
        <v>19</v>
      </c>
      <c r="G82" s="42">
        <v>50</v>
      </c>
      <c r="H82" s="43">
        <v>0.163888888888889</v>
      </c>
      <c r="I82" s="41" t="s">
        <v>19</v>
      </c>
      <c r="J82" s="42">
        <v>50</v>
      </c>
      <c r="K82" s="40">
        <v>0.163194444444444</v>
      </c>
      <c r="L82" s="41" t="s">
        <v>20</v>
      </c>
      <c r="M82" s="44">
        <v>45</v>
      </c>
      <c r="N82" s="40">
        <v>0.15972222222222199</v>
      </c>
      <c r="O82" s="41" t="s">
        <v>21</v>
      </c>
      <c r="P82" s="42">
        <v>47</v>
      </c>
      <c r="Q82" s="43">
        <v>0.15763888888888899</v>
      </c>
      <c r="R82" s="41" t="s">
        <v>21</v>
      </c>
      <c r="S82" s="42">
        <v>47</v>
      </c>
      <c r="T82" s="35">
        <v>0.15138888888888888</v>
      </c>
      <c r="U82" s="36">
        <v>2</v>
      </c>
      <c r="V82" s="37">
        <v>47</v>
      </c>
      <c r="W82" s="38">
        <f>SUMPRODUCT(LARGE(CHOOSE({1,2,3,4,5,6},IF(ISNUMBER(G82),G82,0),IF(ISNUMBER(J82),J82,0),IF(ISNUMBER(M82),M82,0),IF(ISNUMBER(P82),P82,0),IF(ISNUMBER(S82),S82,0),IF(ISNUMBER(V82),V82,0)),{1,2,3,4}))</f>
        <v>194</v>
      </c>
      <c r="X82" s="42">
        <f>IF(W82="","",SUMPRODUCT((W$82:W$100&lt;&gt;"")*(W$82:W$100&gt;W82))+1)</f>
        <v>2</v>
      </c>
    </row>
    <row r="83" spans="2:24" ht="15.75" customHeight="1">
      <c r="B83" s="57"/>
      <c r="C83" s="36"/>
      <c r="D83" s="18" t="s">
        <v>107</v>
      </c>
      <c r="E83" s="67">
        <v>0.15902777777777799</v>
      </c>
      <c r="F83" s="41" t="s">
        <v>21</v>
      </c>
      <c r="G83" s="42">
        <v>47</v>
      </c>
      <c r="H83" s="43">
        <v>0.16805555555555601</v>
      </c>
      <c r="I83" s="41" t="s">
        <v>21</v>
      </c>
      <c r="J83" s="42">
        <v>47</v>
      </c>
      <c r="K83" s="40">
        <v>0.16805555555555601</v>
      </c>
      <c r="L83" s="41" t="s">
        <v>25</v>
      </c>
      <c r="M83" s="44">
        <v>43</v>
      </c>
      <c r="N83" s="40">
        <v>0.16944444444444501</v>
      </c>
      <c r="O83" s="41" t="s">
        <v>25</v>
      </c>
      <c r="P83" s="42">
        <v>43</v>
      </c>
      <c r="Q83" s="43">
        <v>0.165277777777778</v>
      </c>
      <c r="R83" s="41" t="s">
        <v>25</v>
      </c>
      <c r="S83" s="42">
        <v>43</v>
      </c>
      <c r="T83" s="35">
        <v>0.15486111111111112</v>
      </c>
      <c r="U83" s="36">
        <v>5</v>
      </c>
      <c r="V83" s="37">
        <v>41</v>
      </c>
      <c r="W83" s="38">
        <f>SUMPRODUCT(LARGE(CHOOSE({1,2,3,4,5,6},IF(ISNUMBER(G83),G83,0),IF(ISNUMBER(J83),J83,0),IF(ISNUMBER(M83),M83,0),IF(ISNUMBER(P83),P83,0),IF(ISNUMBER(S83),S83,0),IF(ISNUMBER(V83),V83,0)),{1,2,3,4}))</f>
        <v>180</v>
      </c>
      <c r="X83" s="32">
        <f>IF(W83="","",SUMPRODUCT((W$82:W$100&lt;&gt;"")*(W$82:W$100&gt;W83))+1)</f>
        <v>3</v>
      </c>
    </row>
    <row r="84" spans="2:24" ht="15.75" customHeight="1">
      <c r="B84" s="57"/>
      <c r="C84" s="36"/>
      <c r="D84" s="18" t="s">
        <v>108</v>
      </c>
      <c r="E84" s="40">
        <v>0.16111111111111101</v>
      </c>
      <c r="F84" s="41" t="s">
        <v>20</v>
      </c>
      <c r="G84" s="42">
        <v>45</v>
      </c>
      <c r="H84" s="43"/>
      <c r="I84" s="41"/>
      <c r="J84" s="44"/>
      <c r="K84" s="40">
        <v>0.156944444444444</v>
      </c>
      <c r="L84" s="41" t="s">
        <v>29</v>
      </c>
      <c r="M84" s="44">
        <v>47</v>
      </c>
      <c r="N84" s="40"/>
      <c r="O84" s="41"/>
      <c r="P84" s="42"/>
      <c r="Q84" s="43">
        <v>0.16180555555555601</v>
      </c>
      <c r="R84" s="41" t="s">
        <v>20</v>
      </c>
      <c r="S84" s="42">
        <v>45</v>
      </c>
      <c r="T84" s="35">
        <v>0.15416666666666667</v>
      </c>
      <c r="U84" s="36">
        <v>4</v>
      </c>
      <c r="V84" s="37">
        <v>43</v>
      </c>
      <c r="W84" s="38">
        <f>SUMPRODUCT(LARGE(CHOOSE({1,2,3,4,5,6},IF(ISNUMBER(G84),G84,0),IF(ISNUMBER(J84),J84,0),IF(ISNUMBER(M84),M84,0),IF(ISNUMBER(P84),P84,0),IF(ISNUMBER(S84),S84,0),IF(ISNUMBER(V84),V84,0)),{1,2,3,4}))</f>
        <v>180</v>
      </c>
      <c r="X84" s="32">
        <f>IF(W84="","",SUMPRODUCT((W$82:W$100&lt;&gt;"")*(W$82:W$100&gt;W84))+1)</f>
        <v>3</v>
      </c>
    </row>
    <row r="85" spans="2:24" ht="15.75" customHeight="1">
      <c r="B85" s="57"/>
      <c r="C85" s="36"/>
      <c r="D85" s="18" t="s">
        <v>109</v>
      </c>
      <c r="E85" s="40">
        <v>0.16250000000000001</v>
      </c>
      <c r="F85" s="41" t="s">
        <v>25</v>
      </c>
      <c r="G85" s="42">
        <v>43</v>
      </c>
      <c r="H85" s="43"/>
      <c r="I85" s="41"/>
      <c r="J85" s="44"/>
      <c r="K85" s="40">
        <v>0.17013888888888901</v>
      </c>
      <c r="L85" s="41" t="s">
        <v>23</v>
      </c>
      <c r="M85" s="44">
        <v>40</v>
      </c>
      <c r="N85" s="40">
        <v>0.163194444444444</v>
      </c>
      <c r="O85" s="41" t="s">
        <v>20</v>
      </c>
      <c r="P85" s="42">
        <v>45</v>
      </c>
      <c r="Q85" s="43">
        <v>0.16805555555555601</v>
      </c>
      <c r="R85" s="41" t="s">
        <v>26</v>
      </c>
      <c r="S85" s="42">
        <v>41</v>
      </c>
      <c r="T85" s="35">
        <v>0.15347222222222223</v>
      </c>
      <c r="U85" s="36">
        <v>3</v>
      </c>
      <c r="V85" s="37">
        <v>45</v>
      </c>
      <c r="W85" s="38">
        <f>SUMPRODUCT(LARGE(CHOOSE({1,2,3,4,5,6},IF(ISNUMBER(G85),G85,0),IF(ISNUMBER(J85),J85,0),IF(ISNUMBER(M85),M85,0),IF(ISNUMBER(P85),P85,0),IF(ISNUMBER(S85),S85,0),IF(ISNUMBER(V85),V85,0)),{1,2,3,4}))</f>
        <v>174</v>
      </c>
      <c r="X85" s="32">
        <f>IF(W85="","",SUMPRODUCT((W$82:W$100&lt;&gt;"")*(W$82:W$100&gt;W85))+1)</f>
        <v>5</v>
      </c>
    </row>
    <row r="86" spans="2:24" ht="15.75" customHeight="1">
      <c r="B86" s="57"/>
      <c r="C86" s="36"/>
      <c r="D86" s="18" t="s">
        <v>110</v>
      </c>
      <c r="E86" s="40">
        <v>0.163194444444444</v>
      </c>
      <c r="F86" s="31" t="s">
        <v>26</v>
      </c>
      <c r="G86" s="32">
        <v>41</v>
      </c>
      <c r="H86" s="43">
        <v>0.170833333333333</v>
      </c>
      <c r="I86" s="41" t="s">
        <v>20</v>
      </c>
      <c r="J86" s="44">
        <v>45</v>
      </c>
      <c r="K86" s="40">
        <v>0.171527777777778</v>
      </c>
      <c r="L86" s="41" t="s">
        <v>46</v>
      </c>
      <c r="M86" s="44">
        <v>39</v>
      </c>
      <c r="N86" s="40"/>
      <c r="O86" s="41"/>
      <c r="P86" s="42"/>
      <c r="Q86" s="43">
        <v>0.17638888888888901</v>
      </c>
      <c r="R86" s="41" t="s">
        <v>46</v>
      </c>
      <c r="S86" s="42">
        <v>39</v>
      </c>
      <c r="T86" s="35">
        <v>0.16041666666666668</v>
      </c>
      <c r="U86" s="36">
        <v>6</v>
      </c>
      <c r="V86" s="37">
        <v>40</v>
      </c>
      <c r="W86" s="38">
        <f>SUMPRODUCT(LARGE(CHOOSE({1,2,3,4,5,6},IF(ISNUMBER(G86),G86,0),IF(ISNUMBER(J86),J86,0),IF(ISNUMBER(M86),M86,0),IF(ISNUMBER(P86),P86,0),IF(ISNUMBER(S86),S86,0),IF(ISNUMBER(V86),V86,0)),{1,2,3,4}))</f>
        <v>165</v>
      </c>
      <c r="X86" s="32">
        <f>IF(W86="","",SUMPRODUCT((W$82:W$100&lt;&gt;"")*(W$82:W$100&gt;W86))+1)</f>
        <v>6</v>
      </c>
    </row>
    <row r="87" spans="2:24" ht="15.75" customHeight="1">
      <c r="B87" s="57"/>
      <c r="C87" s="36"/>
      <c r="D87" s="18" t="s">
        <v>111</v>
      </c>
      <c r="E87" s="40">
        <v>0.16736111111111099</v>
      </c>
      <c r="F87" s="31" t="s">
        <v>23</v>
      </c>
      <c r="G87" s="32">
        <v>40</v>
      </c>
      <c r="H87" s="43"/>
      <c r="I87" s="41"/>
      <c r="J87" s="44"/>
      <c r="K87" s="40"/>
      <c r="L87" s="41"/>
      <c r="M87" s="44"/>
      <c r="N87" s="40"/>
      <c r="O87" s="41"/>
      <c r="P87" s="42"/>
      <c r="Q87" s="43"/>
      <c r="R87" s="41"/>
      <c r="S87" s="42"/>
      <c r="T87" s="35"/>
      <c r="U87" s="36"/>
      <c r="V87" s="37"/>
      <c r="W87" s="38"/>
      <c r="X87" s="32"/>
    </row>
    <row r="88" spans="2:24" ht="15.75" customHeight="1">
      <c r="B88" s="57"/>
      <c r="C88" s="36"/>
      <c r="D88" s="18" t="s">
        <v>112</v>
      </c>
      <c r="E88" s="40">
        <v>0.172222222222222</v>
      </c>
      <c r="F88" s="41" t="s">
        <v>46</v>
      </c>
      <c r="G88" s="42">
        <v>39</v>
      </c>
      <c r="H88" s="43"/>
      <c r="I88" s="41"/>
      <c r="J88" s="44"/>
      <c r="K88" s="40">
        <v>0.18541666666666701</v>
      </c>
      <c r="L88" s="41" t="s">
        <v>47</v>
      </c>
      <c r="M88" s="44">
        <v>38</v>
      </c>
      <c r="N88" s="40"/>
      <c r="O88" s="41"/>
      <c r="P88" s="42"/>
      <c r="Q88" s="43"/>
      <c r="R88" s="41"/>
      <c r="S88" s="42"/>
      <c r="T88" s="35"/>
      <c r="U88" s="36"/>
      <c r="V88" s="37"/>
      <c r="W88" s="38"/>
      <c r="X88" s="32"/>
    </row>
    <row r="89" spans="2:24" ht="15.75" customHeight="1">
      <c r="B89" s="57"/>
      <c r="C89" s="36"/>
      <c r="D89" s="18" t="s">
        <v>113</v>
      </c>
      <c r="E89" s="40">
        <v>0.179166666666667</v>
      </c>
      <c r="F89" s="41" t="s">
        <v>47</v>
      </c>
      <c r="G89" s="42">
        <v>38</v>
      </c>
      <c r="H89" s="43">
        <v>0.17361111111111099</v>
      </c>
      <c r="I89" s="41" t="s">
        <v>25</v>
      </c>
      <c r="J89" s="44">
        <v>43</v>
      </c>
      <c r="K89" s="40"/>
      <c r="L89" s="41"/>
      <c r="M89" s="44"/>
      <c r="N89" s="40">
        <v>0.18194444444444399</v>
      </c>
      <c r="O89" s="41" t="s">
        <v>23</v>
      </c>
      <c r="P89" s="42">
        <v>40</v>
      </c>
      <c r="Q89" s="43"/>
      <c r="R89" s="41"/>
      <c r="S89" s="42"/>
      <c r="T89" s="35"/>
      <c r="U89" s="36"/>
      <c r="V89" s="37"/>
      <c r="W89" s="38">
        <f>SUMPRODUCT(LARGE(CHOOSE({1,2,3,4,5,6},IF(ISNUMBER(G89),G89,0),IF(ISNUMBER(J89),J89,0),IF(ISNUMBER(M89),M89,0),IF(ISNUMBER(P89),P89,0),IF(ISNUMBER(S89),S89,0),IF(ISNUMBER(V89),V89,0)),{1,2,3,4}))</f>
        <v>121</v>
      </c>
      <c r="X89" s="32">
        <f>IF(W89="","",SUMPRODUCT((W$82:W$100&lt;&gt;"")*(W$82:W$100&gt;W89))+1)</f>
        <v>12</v>
      </c>
    </row>
    <row r="90" spans="2:24" ht="15.75" customHeight="1">
      <c r="B90" s="57"/>
      <c r="C90" s="36"/>
      <c r="D90" s="18" t="s">
        <v>114</v>
      </c>
      <c r="E90" s="40">
        <v>0.179861111111111</v>
      </c>
      <c r="F90" s="31" t="s">
        <v>62</v>
      </c>
      <c r="G90" s="32">
        <v>37</v>
      </c>
      <c r="H90" s="43"/>
      <c r="I90" s="41"/>
      <c r="J90" s="44"/>
      <c r="K90" s="40"/>
      <c r="L90" s="41"/>
      <c r="M90" s="44"/>
      <c r="N90" s="40"/>
      <c r="O90" s="41"/>
      <c r="P90" s="42"/>
      <c r="Q90" s="43"/>
      <c r="R90" s="41"/>
      <c r="S90" s="42"/>
      <c r="T90" s="35"/>
      <c r="U90" s="36"/>
      <c r="V90" s="37"/>
      <c r="W90" s="38"/>
      <c r="X90" s="32"/>
    </row>
    <row r="91" spans="2:24" ht="15.75" customHeight="1">
      <c r="B91" s="57"/>
      <c r="C91" s="36"/>
      <c r="D91" s="18" t="s">
        <v>115</v>
      </c>
      <c r="E91" s="40">
        <v>0.18611111111111101</v>
      </c>
      <c r="F91" s="41" t="s">
        <v>60</v>
      </c>
      <c r="G91" s="42">
        <v>36</v>
      </c>
      <c r="H91" s="43">
        <v>0.18958333333333299</v>
      </c>
      <c r="I91" s="41" t="s">
        <v>23</v>
      </c>
      <c r="J91" s="44">
        <v>40</v>
      </c>
      <c r="K91" s="40">
        <v>0.19930555555555601</v>
      </c>
      <c r="L91" s="41" t="s">
        <v>91</v>
      </c>
      <c r="M91" s="44">
        <v>36</v>
      </c>
      <c r="N91" s="40">
        <v>0.186805555555556</v>
      </c>
      <c r="O91" s="41" t="s">
        <v>47</v>
      </c>
      <c r="P91" s="42">
        <v>38</v>
      </c>
      <c r="Q91" s="43">
        <v>0.19166666666666701</v>
      </c>
      <c r="R91" s="41" t="s">
        <v>62</v>
      </c>
      <c r="S91" s="42">
        <v>37</v>
      </c>
      <c r="T91" s="35"/>
      <c r="U91" s="36"/>
      <c r="V91" s="37"/>
      <c r="W91" s="38">
        <f>SUMPRODUCT(LARGE(CHOOSE({1,2,3,4,5,6},IF(ISNUMBER(G91),G91,0),IF(ISNUMBER(J91),J91,0),IF(ISNUMBER(M91),M91,0),IF(ISNUMBER(P91),P91,0),IF(ISNUMBER(S91),S91,0),IF(ISNUMBER(V91),V91,0)),{1,2,3,4}))</f>
        <v>151</v>
      </c>
      <c r="X91" s="32">
        <f>IF(W91="","",SUMPRODUCT((W$82:W$100&lt;&gt;"")*(W$82:W$100&gt;W91))+1)</f>
        <v>9</v>
      </c>
    </row>
    <row r="92" spans="2:24" ht="15.75" customHeight="1">
      <c r="B92" s="57"/>
      <c r="C92" s="36"/>
      <c r="D92" s="18" t="s">
        <v>116</v>
      </c>
      <c r="E92" s="40">
        <v>0.1875</v>
      </c>
      <c r="F92" s="41" t="s">
        <v>91</v>
      </c>
      <c r="G92" s="42">
        <v>35</v>
      </c>
      <c r="H92" s="43"/>
      <c r="I92" s="41"/>
      <c r="J92" s="44"/>
      <c r="K92" s="40"/>
      <c r="L92" s="41"/>
      <c r="M92" s="44"/>
      <c r="N92" s="40">
        <v>0.18402777777777801</v>
      </c>
      <c r="O92" s="41" t="s">
        <v>46</v>
      </c>
      <c r="P92" s="42">
        <v>39</v>
      </c>
      <c r="Q92" s="43"/>
      <c r="R92" s="41"/>
      <c r="S92" s="42"/>
      <c r="T92" s="35"/>
      <c r="U92" s="36"/>
      <c r="V92" s="37"/>
      <c r="W92" s="38"/>
      <c r="X92" s="32"/>
    </row>
    <row r="93" spans="2:24" ht="15.75" customHeight="1">
      <c r="B93" s="57"/>
      <c r="C93" s="36"/>
      <c r="D93" s="18" t="s">
        <v>117</v>
      </c>
      <c r="E93" s="40">
        <v>0.19722222222222199</v>
      </c>
      <c r="F93" s="41" t="s">
        <v>93</v>
      </c>
      <c r="G93" s="42">
        <v>34</v>
      </c>
      <c r="H93" s="43">
        <v>0.18124999999999999</v>
      </c>
      <c r="I93" s="41" t="s">
        <v>26</v>
      </c>
      <c r="J93" s="44">
        <v>41</v>
      </c>
      <c r="K93" s="40">
        <v>0.16944444444444501</v>
      </c>
      <c r="L93" s="41" t="s">
        <v>26</v>
      </c>
      <c r="M93" s="44">
        <v>41</v>
      </c>
      <c r="N93" s="40"/>
      <c r="O93" s="41"/>
      <c r="P93" s="42"/>
      <c r="Q93" s="43">
        <v>0.17569444444444399</v>
      </c>
      <c r="R93" s="41" t="s">
        <v>23</v>
      </c>
      <c r="S93" s="42">
        <v>40</v>
      </c>
      <c r="T93" s="35">
        <v>0.17430555555555555</v>
      </c>
      <c r="U93" s="36">
        <v>7</v>
      </c>
      <c r="V93" s="37">
        <v>39</v>
      </c>
      <c r="W93" s="38">
        <f>SUMPRODUCT(LARGE(CHOOSE({1,2,3,4,5,6},IF(ISNUMBER(G93),G93,0),IF(ISNUMBER(J93),J93,0),IF(ISNUMBER(M93),M93,0),IF(ISNUMBER(P93),P93,0),IF(ISNUMBER(S93),S93,0),IF(ISNUMBER(V93),V93,0)),{1,2,3,4}))</f>
        <v>161</v>
      </c>
      <c r="X93" s="32">
        <f>IF(W93="","",SUMPRODUCT((W$82:W$100&lt;&gt;"")*(W$82:W$100&gt;W93))+1)</f>
        <v>7</v>
      </c>
    </row>
    <row r="94" spans="2:24" ht="15.75" customHeight="1">
      <c r="B94" s="57"/>
      <c r="C94" s="36"/>
      <c r="D94" s="18" t="s">
        <v>118</v>
      </c>
      <c r="E94" s="40">
        <v>0.19791666666666699</v>
      </c>
      <c r="F94" s="41" t="s">
        <v>95</v>
      </c>
      <c r="G94" s="42">
        <v>33</v>
      </c>
      <c r="H94" s="43"/>
      <c r="I94" s="41"/>
      <c r="J94" s="44"/>
      <c r="K94" s="40"/>
      <c r="L94" s="41"/>
      <c r="M94" s="44"/>
      <c r="N94" s="40"/>
      <c r="O94" s="41"/>
      <c r="P94" s="42"/>
      <c r="Q94" s="43"/>
      <c r="R94" s="41"/>
      <c r="S94" s="42"/>
      <c r="T94" s="35"/>
      <c r="U94" s="36"/>
      <c r="V94" s="37"/>
      <c r="W94" s="38"/>
      <c r="X94" s="32"/>
    </row>
    <row r="95" spans="2:24" ht="15.75" customHeight="1">
      <c r="B95" s="57"/>
      <c r="C95" s="36"/>
      <c r="D95" s="18" t="s">
        <v>119</v>
      </c>
      <c r="E95" s="40">
        <v>0.219444444444444</v>
      </c>
      <c r="F95" s="41" t="s">
        <v>120</v>
      </c>
      <c r="G95" s="42">
        <v>32</v>
      </c>
      <c r="H95" s="43">
        <v>0.23125000000000001</v>
      </c>
      <c r="I95" s="41" t="s">
        <v>62</v>
      </c>
      <c r="J95" s="44">
        <v>37</v>
      </c>
      <c r="K95" s="40">
        <v>0.22291666666666701</v>
      </c>
      <c r="L95" s="41" t="s">
        <v>95</v>
      </c>
      <c r="M95" s="44">
        <v>34</v>
      </c>
      <c r="N95" s="40">
        <v>0.21527777777777801</v>
      </c>
      <c r="O95" s="41" t="s">
        <v>91</v>
      </c>
      <c r="P95" s="42">
        <v>35</v>
      </c>
      <c r="Q95" s="43">
        <v>0.234027777777778</v>
      </c>
      <c r="R95" s="41" t="s">
        <v>91</v>
      </c>
      <c r="S95" s="42">
        <v>35</v>
      </c>
      <c r="T95" s="35">
        <v>0.23125000000000001</v>
      </c>
      <c r="U95" s="36">
        <v>11</v>
      </c>
      <c r="V95" s="37">
        <v>35</v>
      </c>
      <c r="W95" s="38">
        <f>SUMPRODUCT(LARGE(CHOOSE({1,2,3,4,5,6},IF(ISNUMBER(G95),G95,0),IF(ISNUMBER(J95),J95,0),IF(ISNUMBER(M95),M95,0),IF(ISNUMBER(P95),P95,0),IF(ISNUMBER(S95),S95,0),IF(ISNUMBER(V95),V95,0)),{1,2,3,4}))</f>
        <v>142</v>
      </c>
      <c r="X95" s="32">
        <f>IF(W95="","",SUMPRODUCT((W$82:W$100&lt;&gt;"")*(W$82:W$100&gt;W95))+1)</f>
        <v>11</v>
      </c>
    </row>
    <row r="96" spans="2:24" ht="15.75" customHeight="1">
      <c r="B96" s="57"/>
      <c r="C96" s="36"/>
      <c r="D96" s="18" t="s">
        <v>121</v>
      </c>
      <c r="E96" s="40"/>
      <c r="F96" s="41"/>
      <c r="G96" s="42"/>
      <c r="H96" s="43">
        <v>0.202777777777778</v>
      </c>
      <c r="I96" s="41" t="s">
        <v>46</v>
      </c>
      <c r="J96" s="44">
        <v>39</v>
      </c>
      <c r="K96" s="40">
        <v>0.19305555555555601</v>
      </c>
      <c r="L96" s="41" t="s">
        <v>122</v>
      </c>
      <c r="M96" s="44">
        <v>37</v>
      </c>
      <c r="N96" s="40">
        <v>0.188194444444444</v>
      </c>
      <c r="O96" s="41" t="s">
        <v>62</v>
      </c>
      <c r="P96" s="42">
        <v>37</v>
      </c>
      <c r="Q96" s="43">
        <v>0.226388888888889</v>
      </c>
      <c r="R96" s="41" t="s">
        <v>60</v>
      </c>
      <c r="S96" s="42">
        <v>36</v>
      </c>
      <c r="T96" s="35">
        <v>0.21249999999999999</v>
      </c>
      <c r="U96" s="36">
        <v>10</v>
      </c>
      <c r="V96" s="37">
        <v>36</v>
      </c>
      <c r="W96" s="38">
        <f>SUMPRODUCT(LARGE(CHOOSE({1,2,3,4,5,6},IF(ISNUMBER(G96),G96,0),IF(ISNUMBER(J96),J96,0),IF(ISNUMBER(M96),M96,0),IF(ISNUMBER(P96),P96,0),IF(ISNUMBER(S96),S96,0),IF(ISNUMBER(V96),V96,0)),{1,2,3,4}))</f>
        <v>149</v>
      </c>
      <c r="X96" s="32">
        <f>IF(W96="","",SUMPRODUCT((W$82:W$100&lt;&gt;"")*(W$82:W$100&gt;W96))+1)</f>
        <v>10</v>
      </c>
    </row>
    <row r="97" spans="2:24" ht="15.75" customHeight="1">
      <c r="B97" s="57"/>
      <c r="C97" s="36"/>
      <c r="D97" s="18" t="s">
        <v>123</v>
      </c>
      <c r="E97" s="40"/>
      <c r="F97" s="41"/>
      <c r="G97" s="42"/>
      <c r="H97" s="43">
        <v>0.20694444444444399</v>
      </c>
      <c r="I97" s="41" t="s">
        <v>47</v>
      </c>
      <c r="J97" s="44">
        <v>38</v>
      </c>
      <c r="K97" s="40"/>
      <c r="L97" s="41"/>
      <c r="M97" s="44"/>
      <c r="N97" s="40">
        <v>0.20138888888888901</v>
      </c>
      <c r="O97" s="41" t="s">
        <v>60</v>
      </c>
      <c r="P97" s="42">
        <v>36</v>
      </c>
      <c r="Q97" s="43"/>
      <c r="R97" s="41"/>
      <c r="S97" s="42"/>
      <c r="T97" s="35"/>
      <c r="U97" s="36"/>
      <c r="V97" s="37"/>
      <c r="W97" s="38"/>
      <c r="X97" s="32"/>
    </row>
    <row r="98" spans="2:24" ht="15.75" customHeight="1">
      <c r="B98" s="57"/>
      <c r="C98" s="36"/>
      <c r="D98" s="18" t="s">
        <v>124</v>
      </c>
      <c r="E98" s="40"/>
      <c r="F98" s="41"/>
      <c r="G98" s="42"/>
      <c r="H98" s="43"/>
      <c r="I98" s="41"/>
      <c r="J98" s="44"/>
      <c r="K98" s="40">
        <v>0.155555555555556</v>
      </c>
      <c r="L98" s="41" t="s">
        <v>19</v>
      </c>
      <c r="M98" s="44">
        <v>50</v>
      </c>
      <c r="N98" s="40">
        <v>0.15833333333333299</v>
      </c>
      <c r="O98" s="41" t="s">
        <v>19</v>
      </c>
      <c r="P98" s="42">
        <v>50</v>
      </c>
      <c r="Q98" s="43">
        <v>0.15486111111111101</v>
      </c>
      <c r="R98" s="41" t="s">
        <v>19</v>
      </c>
      <c r="S98" s="42">
        <v>50</v>
      </c>
      <c r="T98" s="35">
        <v>0.14861111111111111</v>
      </c>
      <c r="U98" s="36">
        <v>1</v>
      </c>
      <c r="V98" s="37">
        <v>50</v>
      </c>
      <c r="W98" s="38">
        <f>SUMPRODUCT(LARGE(CHOOSE({1,2,3,4,5,6},IF(ISNUMBER(G98),G98,0),IF(ISNUMBER(J98),J98,0),IF(ISNUMBER(M98),M98,0),IF(ISNUMBER(P98),P98,0),IF(ISNUMBER(S98),S98,0),IF(ISNUMBER(V98),V98,0)),{1,2,3,4}))</f>
        <v>200</v>
      </c>
      <c r="X98" s="32">
        <f>IF(W98="","",SUMPRODUCT((W$82:W$100&lt;&gt;"")*(W$82:W$100&gt;W98))+1)</f>
        <v>1</v>
      </c>
    </row>
    <row r="99" spans="2:24" ht="15.75" customHeight="1">
      <c r="B99" s="16"/>
      <c r="C99" s="36"/>
      <c r="D99" s="18" t="s">
        <v>125</v>
      </c>
      <c r="E99" s="40"/>
      <c r="F99" s="41"/>
      <c r="G99" s="42"/>
      <c r="H99" s="43"/>
      <c r="I99" s="41"/>
      <c r="J99" s="44"/>
      <c r="K99" s="40">
        <v>0.19305555555555601</v>
      </c>
      <c r="L99" s="41" t="s">
        <v>122</v>
      </c>
      <c r="M99" s="44">
        <v>37</v>
      </c>
      <c r="N99" s="40">
        <v>0.180555555555556</v>
      </c>
      <c r="O99" s="41" t="s">
        <v>26</v>
      </c>
      <c r="P99" s="42">
        <v>41</v>
      </c>
      <c r="Q99" s="43">
        <v>0.18611111111111101</v>
      </c>
      <c r="R99" s="41" t="s">
        <v>47</v>
      </c>
      <c r="S99" s="42">
        <v>38</v>
      </c>
      <c r="T99" s="35">
        <v>0.18124999999999999</v>
      </c>
      <c r="U99" s="36">
        <v>9</v>
      </c>
      <c r="V99" s="37">
        <v>37</v>
      </c>
      <c r="W99" s="38">
        <f>SUMPRODUCT(LARGE(CHOOSE({1,2,3,4,5,6},IF(ISNUMBER(G99),G99,0),IF(ISNUMBER(J99),J99,0),IF(ISNUMBER(M99),M99,0),IF(ISNUMBER(P99),P99,0),IF(ISNUMBER(S99),S99,0),IF(ISNUMBER(V99),V99,0)),{1,2,3,4}))</f>
        <v>153</v>
      </c>
      <c r="X99" s="42">
        <f>IF(W99="","",SUMPRODUCT((W$82:W$100&lt;&gt;"")*(W$82:W$100&gt;W99))+1)</f>
        <v>8</v>
      </c>
    </row>
    <row r="100" spans="2:24" ht="15.75" customHeight="1">
      <c r="B100" s="16"/>
      <c r="C100" s="36"/>
      <c r="D100" s="18" t="s">
        <v>126</v>
      </c>
      <c r="E100" s="40"/>
      <c r="F100" s="41"/>
      <c r="G100" s="42"/>
      <c r="H100" s="43"/>
      <c r="I100" s="41"/>
      <c r="J100" s="44"/>
      <c r="K100" s="40">
        <v>0.211805555555556</v>
      </c>
      <c r="L100" s="41" t="s">
        <v>93</v>
      </c>
      <c r="M100" s="44">
        <v>35</v>
      </c>
      <c r="N100" s="63"/>
      <c r="O100" s="41"/>
      <c r="P100" s="42"/>
      <c r="Q100" s="38"/>
      <c r="R100" s="41"/>
      <c r="S100" s="42"/>
      <c r="T100" s="35">
        <v>0.17777777777777778</v>
      </c>
      <c r="U100" s="36">
        <v>8</v>
      </c>
      <c r="V100" s="37">
        <v>38</v>
      </c>
      <c r="W100" s="38"/>
      <c r="X100" s="42"/>
    </row>
    <row r="101" spans="2:24" ht="15.75" customHeight="1">
      <c r="B101" s="16"/>
      <c r="C101" s="36"/>
      <c r="D101" s="18"/>
      <c r="E101" s="40"/>
      <c r="F101" s="41"/>
      <c r="G101" s="72"/>
      <c r="H101" s="43"/>
      <c r="I101" s="41"/>
      <c r="J101" s="44"/>
      <c r="K101" s="40"/>
      <c r="L101" s="41"/>
      <c r="M101" s="44"/>
      <c r="N101" s="63"/>
      <c r="O101" s="41"/>
      <c r="P101" s="42"/>
      <c r="Q101" s="38"/>
      <c r="R101" s="41"/>
      <c r="S101" s="42"/>
      <c r="T101" s="57"/>
      <c r="U101" s="36"/>
      <c r="V101" s="37"/>
      <c r="W101" s="38"/>
      <c r="X101" s="42"/>
    </row>
    <row r="102" spans="2:24" ht="15.75" customHeight="1">
      <c r="B102" s="16" t="s">
        <v>127</v>
      </c>
      <c r="C102" s="36"/>
      <c r="D102" s="18" t="s">
        <v>128</v>
      </c>
      <c r="E102" s="40">
        <v>0.163888888888889</v>
      </c>
      <c r="F102" s="41" t="s">
        <v>19</v>
      </c>
      <c r="G102" s="42">
        <v>50</v>
      </c>
      <c r="H102" s="43">
        <v>0.16041666666666701</v>
      </c>
      <c r="I102" s="41" t="s">
        <v>21</v>
      </c>
      <c r="J102" s="44">
        <v>47</v>
      </c>
      <c r="K102" s="40">
        <v>0.16180555555555601</v>
      </c>
      <c r="L102" s="41" t="s">
        <v>20</v>
      </c>
      <c r="M102" s="44">
        <v>45</v>
      </c>
      <c r="N102" s="63"/>
      <c r="O102" s="41"/>
      <c r="P102" s="42"/>
      <c r="Q102" s="43">
        <v>0.16805555555555601</v>
      </c>
      <c r="R102" s="41" t="s">
        <v>25</v>
      </c>
      <c r="S102" s="42">
        <v>43</v>
      </c>
      <c r="T102" s="35">
        <v>0.16597222222222222</v>
      </c>
      <c r="U102" s="36">
        <v>6</v>
      </c>
      <c r="V102" s="37">
        <v>40</v>
      </c>
      <c r="W102" s="38">
        <f>SUMPRODUCT(LARGE(CHOOSE({1,2,3,4,5,6},IF(ISNUMBER(G102),G102,0),IF(ISNUMBER(J102),J102,0),IF(ISNUMBER(M102),M102,0),IF(ISNUMBER(P102),P102,0),IF(ISNUMBER(S102),S102,0),IF(ISNUMBER(V102),V102,0)),{1,2,3,4}))</f>
        <v>185</v>
      </c>
      <c r="X102" s="42">
        <f>IF(W102="","",SUMPRODUCT((W$102:W$116&lt;&gt;"")*(W$102:W$116&gt;W102))+1)</f>
        <v>3</v>
      </c>
    </row>
    <row r="103" spans="2:24" ht="15.75" customHeight="1">
      <c r="B103" s="57"/>
      <c r="C103" s="36"/>
      <c r="D103" s="18" t="s">
        <v>129</v>
      </c>
      <c r="E103" s="40">
        <v>0.164583333333333</v>
      </c>
      <c r="F103" s="41" t="s">
        <v>21</v>
      </c>
      <c r="G103" s="42">
        <v>47</v>
      </c>
      <c r="H103" s="43">
        <v>0.15972222222222199</v>
      </c>
      <c r="I103" s="41" t="s">
        <v>19</v>
      </c>
      <c r="J103" s="44">
        <v>50</v>
      </c>
      <c r="K103" s="40">
        <v>0.15833333333333299</v>
      </c>
      <c r="L103" s="41" t="s">
        <v>19</v>
      </c>
      <c r="M103" s="44">
        <v>50</v>
      </c>
      <c r="N103" s="40">
        <v>0.16250000000000001</v>
      </c>
      <c r="O103" s="41" t="s">
        <v>19</v>
      </c>
      <c r="P103" s="42">
        <v>50</v>
      </c>
      <c r="Q103" s="43">
        <v>0.16180555555555601</v>
      </c>
      <c r="R103" s="41" t="s">
        <v>21</v>
      </c>
      <c r="S103" s="42">
        <v>47</v>
      </c>
      <c r="T103" s="35">
        <v>0.15555555555555556</v>
      </c>
      <c r="U103" s="36">
        <v>3</v>
      </c>
      <c r="V103" s="37">
        <v>45</v>
      </c>
      <c r="W103" s="38">
        <f>SUMPRODUCT(LARGE(CHOOSE({1,2,3,4,5,6},IF(ISNUMBER(G103),G103,0),IF(ISNUMBER(J103),J103,0),IF(ISNUMBER(M103),M103,0),IF(ISNUMBER(P103),P103,0),IF(ISNUMBER(S103),S103,0),IF(ISNUMBER(V103),V103,0)),{1,2,3,4}))</f>
        <v>197</v>
      </c>
      <c r="X103" s="32">
        <f>IF(W103="","",SUMPRODUCT((W$102:W$116&lt;&gt;"")*(W$102:W$116&gt;W103))+1)</f>
        <v>1</v>
      </c>
    </row>
    <row r="104" spans="2:24" ht="15.75" customHeight="1">
      <c r="B104" s="57"/>
      <c r="C104" s="36"/>
      <c r="D104" s="18" t="s">
        <v>130</v>
      </c>
      <c r="E104" s="40">
        <v>0.165277777777778</v>
      </c>
      <c r="F104" s="41" t="s">
        <v>20</v>
      </c>
      <c r="G104" s="42">
        <v>45</v>
      </c>
      <c r="H104" s="43">
        <v>0.163194444444444</v>
      </c>
      <c r="I104" s="41" t="s">
        <v>26</v>
      </c>
      <c r="J104" s="44">
        <v>41</v>
      </c>
      <c r="K104" s="40"/>
      <c r="L104" s="41"/>
      <c r="M104" s="44"/>
      <c r="N104" s="40">
        <v>0.16666666666666699</v>
      </c>
      <c r="O104" s="41" t="s">
        <v>25</v>
      </c>
      <c r="P104" s="42">
        <v>43</v>
      </c>
      <c r="Q104" s="43">
        <v>0.163888888888889</v>
      </c>
      <c r="R104" s="41" t="s">
        <v>20</v>
      </c>
      <c r="S104" s="42">
        <v>45</v>
      </c>
      <c r="T104" s="35">
        <v>0.15069444444444444</v>
      </c>
      <c r="U104" s="36">
        <v>2</v>
      </c>
      <c r="V104" s="37">
        <v>47</v>
      </c>
      <c r="W104" s="38">
        <f>SUMPRODUCT(LARGE(CHOOSE({1,2,3,4,5,6},IF(ISNUMBER(G104),G104,0),IF(ISNUMBER(J104),J104,0),IF(ISNUMBER(M104),M104,0),IF(ISNUMBER(P104),P104,0),IF(ISNUMBER(S104),S104,0),IF(ISNUMBER(V104),V104,0)),{1,2,3,4}))</f>
        <v>180</v>
      </c>
      <c r="X104" s="32">
        <f>IF(W104="","",SUMPRODUCT((W$102:W$116&lt;&gt;"")*(W$102:W$116&gt;W104))+1)</f>
        <v>4</v>
      </c>
    </row>
    <row r="105" spans="2:24" ht="15.75" customHeight="1">
      <c r="B105" s="57"/>
      <c r="C105" s="36"/>
      <c r="D105" s="18" t="s">
        <v>131</v>
      </c>
      <c r="E105" s="40">
        <v>0.16597222222222199</v>
      </c>
      <c r="F105" s="41" t="s">
        <v>25</v>
      </c>
      <c r="G105" s="42">
        <v>43</v>
      </c>
      <c r="H105" s="43">
        <v>0.163888888888889</v>
      </c>
      <c r="I105" s="41" t="s">
        <v>23</v>
      </c>
      <c r="J105" s="44">
        <v>40</v>
      </c>
      <c r="K105" s="40"/>
      <c r="L105" s="41"/>
      <c r="M105" s="44"/>
      <c r="N105" s="40">
        <v>0.1875</v>
      </c>
      <c r="O105" s="41" t="s">
        <v>26</v>
      </c>
      <c r="P105" s="42">
        <v>41</v>
      </c>
      <c r="Q105" s="43"/>
      <c r="R105" s="41"/>
      <c r="S105" s="42"/>
      <c r="T105" s="35">
        <v>0.15902777777777777</v>
      </c>
      <c r="U105" s="36">
        <v>4</v>
      </c>
      <c r="V105" s="37">
        <v>43</v>
      </c>
      <c r="W105" s="38">
        <f>SUMPRODUCT(LARGE(CHOOSE({1,2,3,4,5,6},IF(ISNUMBER(G105),G105,0),IF(ISNUMBER(J105),J105,0),IF(ISNUMBER(M105),M105,0),IF(ISNUMBER(P105),P105,0),IF(ISNUMBER(S105),S105,0),IF(ISNUMBER(V105),V105,0)),{1,2,3,4}))</f>
        <v>167</v>
      </c>
      <c r="X105" s="32">
        <f>IF(W105="","",SUMPRODUCT((W$102:W$116&lt;&gt;"")*(W$102:W$116&gt;W105))+1)</f>
        <v>6</v>
      </c>
    </row>
    <row r="106" spans="2:24" ht="15.75" customHeight="1">
      <c r="B106" s="57"/>
      <c r="C106" s="36"/>
      <c r="D106" s="18" t="s">
        <v>132</v>
      </c>
      <c r="E106" s="40">
        <v>0.16875000000000001</v>
      </c>
      <c r="F106" s="31" t="s">
        <v>26</v>
      </c>
      <c r="G106" s="32">
        <v>41</v>
      </c>
      <c r="H106" s="43">
        <v>0.16250000000000001</v>
      </c>
      <c r="I106" s="41" t="s">
        <v>25</v>
      </c>
      <c r="J106" s="44">
        <v>43</v>
      </c>
      <c r="K106" s="40"/>
      <c r="L106" s="41"/>
      <c r="M106" s="44"/>
      <c r="N106" s="40"/>
      <c r="O106" s="41"/>
      <c r="P106" s="42"/>
      <c r="Q106" s="43"/>
      <c r="R106" s="41"/>
      <c r="S106" s="42"/>
      <c r="T106" s="35"/>
      <c r="U106" s="36"/>
      <c r="V106" s="37"/>
      <c r="W106" s="38"/>
      <c r="X106" s="32"/>
    </row>
    <row r="107" spans="2:24" ht="15.75" customHeight="1">
      <c r="B107" s="57"/>
      <c r="C107" s="36"/>
      <c r="D107" s="18" t="s">
        <v>133</v>
      </c>
      <c r="E107" s="40">
        <v>0.17013888888888901</v>
      </c>
      <c r="F107" s="31" t="s">
        <v>23</v>
      </c>
      <c r="G107" s="32">
        <v>40</v>
      </c>
      <c r="H107" s="43">
        <v>0.17013888888888901</v>
      </c>
      <c r="I107" s="41" t="s">
        <v>47</v>
      </c>
      <c r="J107" s="44">
        <v>38</v>
      </c>
      <c r="K107" s="40">
        <v>0.16944444444444501</v>
      </c>
      <c r="L107" s="41" t="s">
        <v>26</v>
      </c>
      <c r="M107" s="44">
        <v>41</v>
      </c>
      <c r="N107" s="40"/>
      <c r="O107" s="41"/>
      <c r="P107" s="42"/>
      <c r="Q107" s="43">
        <v>0.171527777777778</v>
      </c>
      <c r="R107" s="41" t="s">
        <v>26</v>
      </c>
      <c r="S107" s="42">
        <v>41</v>
      </c>
      <c r="T107" s="35"/>
      <c r="U107" s="36"/>
      <c r="V107" s="37"/>
      <c r="W107" s="38">
        <f>SUMPRODUCT(LARGE(CHOOSE({1,2,3,4,5,6},IF(ISNUMBER(G107),G107,0),IF(ISNUMBER(J107),J107,0),IF(ISNUMBER(M107),M107,0),IF(ISNUMBER(P107),P107,0),IF(ISNUMBER(S107),S107,0),IF(ISNUMBER(V107),V107,0)),{1,2,3,4}))</f>
        <v>160</v>
      </c>
      <c r="X107" s="32">
        <f>IF(W107="","",SUMPRODUCT((W$102:W$116&lt;&gt;"")*(W$102:W$116&gt;W107))+1)</f>
        <v>7</v>
      </c>
    </row>
    <row r="108" spans="2:24" ht="15.75" customHeight="1">
      <c r="B108" s="57"/>
      <c r="C108" s="36"/>
      <c r="D108" s="18" t="s">
        <v>134</v>
      </c>
      <c r="E108" s="40">
        <v>0.172916666666667</v>
      </c>
      <c r="F108" s="41" t="s">
        <v>46</v>
      </c>
      <c r="G108" s="42">
        <v>39</v>
      </c>
      <c r="H108" s="43">
        <v>0.179166666666667</v>
      </c>
      <c r="I108" s="41" t="s">
        <v>60</v>
      </c>
      <c r="J108" s="44">
        <v>36</v>
      </c>
      <c r="K108" s="40"/>
      <c r="L108" s="41"/>
      <c r="M108" s="44"/>
      <c r="N108" s="40"/>
      <c r="O108" s="41"/>
      <c r="P108" s="42"/>
      <c r="Q108" s="43"/>
      <c r="R108" s="41"/>
      <c r="S108" s="42"/>
      <c r="T108" s="35"/>
      <c r="U108" s="36"/>
      <c r="V108" s="37"/>
      <c r="W108" s="38"/>
      <c r="X108" s="32"/>
    </row>
    <row r="109" spans="2:24" ht="15.75" customHeight="1">
      <c r="B109" s="57"/>
      <c r="C109" s="36"/>
      <c r="D109" s="73" t="s">
        <v>135</v>
      </c>
      <c r="E109" s="67">
        <v>0.17569444444444399</v>
      </c>
      <c r="F109" s="41" t="s">
        <v>47</v>
      </c>
      <c r="G109" s="42">
        <v>38</v>
      </c>
      <c r="H109" s="43"/>
      <c r="I109" s="41"/>
      <c r="J109" s="44"/>
      <c r="K109" s="40"/>
      <c r="L109" s="41"/>
      <c r="M109" s="44"/>
      <c r="N109" s="40"/>
      <c r="O109" s="41"/>
      <c r="P109" s="42"/>
      <c r="Q109" s="43"/>
      <c r="R109" s="41"/>
      <c r="S109" s="42"/>
      <c r="T109" s="35"/>
      <c r="U109" s="36"/>
      <c r="V109" s="37"/>
      <c r="W109" s="38"/>
      <c r="X109" s="32"/>
    </row>
    <row r="110" spans="2:24" ht="15.75" customHeight="1">
      <c r="B110" s="57"/>
      <c r="C110" s="36"/>
      <c r="D110" s="18" t="s">
        <v>136</v>
      </c>
      <c r="E110" s="40">
        <v>0.17638888888888901</v>
      </c>
      <c r="F110" s="31" t="s">
        <v>62</v>
      </c>
      <c r="G110" s="32">
        <v>37</v>
      </c>
      <c r="H110" s="43">
        <v>0.17569444444444399</v>
      </c>
      <c r="I110" s="41" t="s">
        <v>62</v>
      </c>
      <c r="J110" s="44">
        <v>37</v>
      </c>
      <c r="K110" s="40"/>
      <c r="L110" s="41"/>
      <c r="M110" s="44"/>
      <c r="N110" s="40"/>
      <c r="O110" s="41"/>
      <c r="P110" s="42"/>
      <c r="Q110" s="43"/>
      <c r="R110" s="41"/>
      <c r="S110" s="42"/>
      <c r="T110" s="35"/>
      <c r="U110" s="36"/>
      <c r="V110" s="37"/>
      <c r="W110" s="38"/>
      <c r="X110" s="32"/>
    </row>
    <row r="111" spans="2:24" ht="15.75" customHeight="1">
      <c r="B111" s="57"/>
      <c r="C111" s="36"/>
      <c r="D111" s="18" t="s">
        <v>137</v>
      </c>
      <c r="E111" s="40">
        <v>0.1875</v>
      </c>
      <c r="F111" s="41" t="s">
        <v>60</v>
      </c>
      <c r="G111" s="42">
        <v>36</v>
      </c>
      <c r="H111" s="43">
        <v>0.18333333333333299</v>
      </c>
      <c r="I111" s="41" t="s">
        <v>91</v>
      </c>
      <c r="J111" s="44">
        <v>35</v>
      </c>
      <c r="K111" s="40">
        <v>0.18888888888888899</v>
      </c>
      <c r="L111" s="41" t="s">
        <v>23</v>
      </c>
      <c r="M111" s="44">
        <v>40</v>
      </c>
      <c r="N111" s="40"/>
      <c r="O111" s="41"/>
      <c r="P111" s="42"/>
      <c r="Q111" s="43"/>
      <c r="R111" s="41"/>
      <c r="S111" s="42"/>
      <c r="T111" s="35"/>
      <c r="U111" s="36"/>
      <c r="V111" s="37"/>
      <c r="W111" s="38">
        <f>SUMPRODUCT(LARGE(CHOOSE({1,2,3,4,5,6},IF(ISNUMBER(G111),G111,0),IF(ISNUMBER(J111),J111,0),IF(ISNUMBER(M111),M111,0),IF(ISNUMBER(P111),P111,0),IF(ISNUMBER(S111),S111,0),IF(ISNUMBER(V111),V111,0)),{1,2,3,4}))</f>
        <v>111</v>
      </c>
      <c r="X111" s="32">
        <f>IF(W111="","",SUMPRODUCT((W$102:W$116&lt;&gt;"")*(W$102:W$116&gt;W111))+1)</f>
        <v>8</v>
      </c>
    </row>
    <row r="112" spans="2:24" ht="15.75" customHeight="1">
      <c r="B112" s="57"/>
      <c r="C112" s="36"/>
      <c r="D112" s="18" t="s">
        <v>138</v>
      </c>
      <c r="E112" s="40">
        <v>0.19791666666666699</v>
      </c>
      <c r="F112" s="41" t="s">
        <v>91</v>
      </c>
      <c r="G112" s="42">
        <v>35</v>
      </c>
      <c r="H112" s="43"/>
      <c r="I112" s="41"/>
      <c r="J112" s="44"/>
      <c r="K112" s="40"/>
      <c r="L112" s="41"/>
      <c r="M112" s="44"/>
      <c r="N112" s="40"/>
      <c r="O112" s="41"/>
      <c r="P112" s="42"/>
      <c r="Q112" s="43"/>
      <c r="R112" s="41"/>
      <c r="S112" s="42"/>
      <c r="T112" s="35"/>
      <c r="U112" s="36"/>
      <c r="V112" s="37"/>
      <c r="W112" s="38"/>
      <c r="X112" s="32"/>
    </row>
    <row r="113" spans="2:24" ht="15.75" customHeight="1">
      <c r="B113" s="57"/>
      <c r="C113" s="36"/>
      <c r="D113" s="18" t="s">
        <v>139</v>
      </c>
      <c r="E113" s="40"/>
      <c r="F113" s="41"/>
      <c r="G113" s="42"/>
      <c r="H113" s="43">
        <v>0.16111111111111101</v>
      </c>
      <c r="I113" s="41" t="s">
        <v>20</v>
      </c>
      <c r="J113" s="44">
        <v>45</v>
      </c>
      <c r="K113" s="40">
        <v>0.16250000000000001</v>
      </c>
      <c r="L113" s="41" t="s">
        <v>25</v>
      </c>
      <c r="M113" s="44">
        <v>43</v>
      </c>
      <c r="N113" s="40">
        <v>0.16597222222222199</v>
      </c>
      <c r="O113" s="41" t="s">
        <v>20</v>
      </c>
      <c r="P113" s="42">
        <v>45</v>
      </c>
      <c r="Q113" s="43">
        <v>0.178472222222222</v>
      </c>
      <c r="R113" s="41" t="s">
        <v>23</v>
      </c>
      <c r="S113" s="42">
        <v>40</v>
      </c>
      <c r="T113" s="35">
        <v>0.16041666666666668</v>
      </c>
      <c r="U113" s="36">
        <v>5</v>
      </c>
      <c r="V113" s="37">
        <v>41</v>
      </c>
      <c r="W113" s="38">
        <f>SUMPRODUCT(LARGE(CHOOSE({1,2,3,4,5,6},IF(ISNUMBER(G113),G113,0),IF(ISNUMBER(J113),J113,0),IF(ISNUMBER(M113),M113,0),IF(ISNUMBER(P113),P113,0),IF(ISNUMBER(S113),S113,0),IF(ISNUMBER(V113),V113,0)),{1,2,3,4}))</f>
        <v>174</v>
      </c>
      <c r="X113" s="32">
        <f>IF(W113="","",SUMPRODUCT((W$102:W$116&lt;&gt;"")*(W$102:W$116&gt;W113))+1)</f>
        <v>5</v>
      </c>
    </row>
    <row r="114" spans="2:24" ht="15.75" customHeight="1">
      <c r="B114" s="16"/>
      <c r="C114" s="36"/>
      <c r="D114" s="18" t="s">
        <v>140</v>
      </c>
      <c r="E114" s="40"/>
      <c r="F114" s="41"/>
      <c r="G114" s="42"/>
      <c r="H114" s="43">
        <v>0.165277777777778</v>
      </c>
      <c r="I114" s="41" t="s">
        <v>46</v>
      </c>
      <c r="J114" s="44">
        <v>39</v>
      </c>
      <c r="K114" s="40">
        <v>0.15902777777777799</v>
      </c>
      <c r="L114" s="41" t="s">
        <v>21</v>
      </c>
      <c r="M114" s="44">
        <v>47</v>
      </c>
      <c r="N114" s="40">
        <v>0.165277777777778</v>
      </c>
      <c r="O114" s="41" t="s">
        <v>21</v>
      </c>
      <c r="P114" s="42">
        <v>47</v>
      </c>
      <c r="Q114" s="43">
        <v>0.156944444444444</v>
      </c>
      <c r="R114" s="41" t="s">
        <v>19</v>
      </c>
      <c r="S114" s="42">
        <v>50</v>
      </c>
      <c r="T114" s="35">
        <v>0.14930555555555555</v>
      </c>
      <c r="U114" s="36">
        <v>1</v>
      </c>
      <c r="V114" s="37">
        <v>50</v>
      </c>
      <c r="W114" s="38">
        <f>SUMPRODUCT(LARGE(CHOOSE({1,2,3,4,5,6},IF(ISNUMBER(G114),G114,0),IF(ISNUMBER(J114),J114,0),IF(ISNUMBER(M114),M114,0),IF(ISNUMBER(P114),P114,0),IF(ISNUMBER(S114),S114,0),IF(ISNUMBER(V114),V114,0)),{1,2,3,4}))</f>
        <v>194</v>
      </c>
      <c r="X114" s="42">
        <f>IF(W114="","",SUMPRODUCT((W$102:W$116&lt;&gt;"")*(W$102:W$116&gt;W114))+1)</f>
        <v>2</v>
      </c>
    </row>
    <row r="115" spans="2:24" ht="15.75" customHeight="1">
      <c r="B115" s="16"/>
      <c r="C115" s="36"/>
      <c r="D115" s="18" t="s">
        <v>141</v>
      </c>
      <c r="E115" s="40"/>
      <c r="F115" s="41"/>
      <c r="G115" s="42"/>
      <c r="H115" s="43">
        <v>0.19791666666666699</v>
      </c>
      <c r="I115" s="41" t="s">
        <v>93</v>
      </c>
      <c r="J115" s="44">
        <v>34</v>
      </c>
      <c r="K115" s="63"/>
      <c r="L115" s="41"/>
      <c r="M115" s="44"/>
      <c r="N115" s="40"/>
      <c r="O115" s="41"/>
      <c r="P115" s="42"/>
      <c r="Q115" s="38"/>
      <c r="R115" s="41"/>
      <c r="S115" s="42"/>
      <c r="T115" s="57"/>
      <c r="U115" s="36"/>
      <c r="V115" s="37"/>
      <c r="W115" s="38"/>
      <c r="X115" s="42"/>
    </row>
    <row r="116" spans="2:24" ht="15.75" customHeight="1">
      <c r="B116" s="16"/>
      <c r="C116" s="36"/>
      <c r="D116" s="18" t="s">
        <v>142</v>
      </c>
      <c r="E116" s="40"/>
      <c r="F116" s="41"/>
      <c r="G116" s="42"/>
      <c r="H116" s="43"/>
      <c r="I116" s="41"/>
      <c r="J116" s="44"/>
      <c r="K116" s="63"/>
      <c r="L116" s="41"/>
      <c r="M116" s="44"/>
      <c r="N116" s="40">
        <v>0.19791666666666699</v>
      </c>
      <c r="O116" s="41" t="s">
        <v>23</v>
      </c>
      <c r="P116" s="42">
        <v>40</v>
      </c>
      <c r="Q116" s="38"/>
      <c r="R116" s="41"/>
      <c r="S116" s="42"/>
      <c r="T116" s="35">
        <v>0.19652777777777777</v>
      </c>
      <c r="U116" s="36">
        <v>9</v>
      </c>
      <c r="V116" s="37"/>
      <c r="W116" s="38"/>
      <c r="X116" s="42"/>
    </row>
    <row r="117" spans="2:24" ht="15.75" customHeight="1">
      <c r="B117" s="16"/>
      <c r="C117" s="36"/>
      <c r="D117" s="18"/>
      <c r="E117" s="40"/>
      <c r="F117" s="41"/>
      <c r="G117" s="42"/>
      <c r="H117" s="43"/>
      <c r="I117" s="41"/>
      <c r="J117" s="44"/>
      <c r="K117" s="63"/>
      <c r="L117" s="41"/>
      <c r="M117" s="44"/>
      <c r="N117" s="40"/>
      <c r="O117" s="41"/>
      <c r="P117" s="42"/>
      <c r="Q117" s="38"/>
      <c r="R117" s="41"/>
      <c r="S117" s="42"/>
      <c r="T117" s="57"/>
      <c r="U117" s="36"/>
      <c r="V117" s="37"/>
      <c r="W117" s="38"/>
      <c r="X117" s="42"/>
    </row>
    <row r="118" spans="2:24" ht="15.75" customHeight="1">
      <c r="B118" s="16" t="s">
        <v>143</v>
      </c>
      <c r="C118" s="36"/>
      <c r="D118" s="18" t="s">
        <v>144</v>
      </c>
      <c r="E118" s="40">
        <v>0.13611111111111099</v>
      </c>
      <c r="F118" s="41" t="s">
        <v>19</v>
      </c>
      <c r="G118" s="42">
        <v>50</v>
      </c>
      <c r="H118" s="43">
        <v>0.14583333333333301</v>
      </c>
      <c r="I118" s="41" t="s">
        <v>21</v>
      </c>
      <c r="J118" s="44">
        <v>47</v>
      </c>
      <c r="K118" s="63"/>
      <c r="L118" s="41"/>
      <c r="M118" s="44"/>
      <c r="N118" s="40">
        <v>0.141666666666667</v>
      </c>
      <c r="O118" s="41" t="s">
        <v>21</v>
      </c>
      <c r="P118" s="42">
        <v>47</v>
      </c>
      <c r="Q118" s="43"/>
      <c r="R118" s="41"/>
      <c r="S118" s="42"/>
      <c r="T118" s="35">
        <v>0.13263888888888889</v>
      </c>
      <c r="U118" s="36">
        <v>1</v>
      </c>
      <c r="V118" s="37">
        <v>50</v>
      </c>
      <c r="W118" s="38">
        <f>SUMPRODUCT(LARGE(CHOOSE({1,2,3,4,5,6},IF(ISNUMBER(G118),G118,0),IF(ISNUMBER(J118),J118,0),IF(ISNUMBER(M118),M118,0),IF(ISNUMBER(P118),P118,0),IF(ISNUMBER(S118),S118,0),IF(ISNUMBER(V118),V118,0)),{1,2,3,4}))</f>
        <v>194</v>
      </c>
      <c r="X118" s="42">
        <f t="shared" ref="X118:X124" si="4">IF(W118="","",SUMPRODUCT((W$118:W$148&lt;&gt;"")*(W$118:W$148&gt;W118))+1)</f>
        <v>1</v>
      </c>
    </row>
    <row r="119" spans="2:24" ht="15.75" customHeight="1">
      <c r="B119" s="57"/>
      <c r="C119" s="36"/>
      <c r="D119" s="18" t="s">
        <v>145</v>
      </c>
      <c r="E119" s="40">
        <v>0.13680555555555601</v>
      </c>
      <c r="F119" s="41" t="s">
        <v>21</v>
      </c>
      <c r="G119" s="42">
        <v>47</v>
      </c>
      <c r="H119" s="43">
        <v>0.14652777777777801</v>
      </c>
      <c r="I119" s="41" t="s">
        <v>146</v>
      </c>
      <c r="J119" s="44">
        <v>44</v>
      </c>
      <c r="K119" s="40"/>
      <c r="L119" s="41"/>
      <c r="M119" s="44"/>
      <c r="N119" s="40">
        <v>0.14305555555555599</v>
      </c>
      <c r="O119" s="41" t="s">
        <v>147</v>
      </c>
      <c r="P119" s="42">
        <v>44</v>
      </c>
      <c r="Q119" s="43"/>
      <c r="R119" s="41"/>
      <c r="S119" s="42"/>
      <c r="T119" s="35">
        <v>0.13680555555555557</v>
      </c>
      <c r="U119" s="36">
        <v>3</v>
      </c>
      <c r="V119" s="37">
        <v>45</v>
      </c>
      <c r="W119" s="38">
        <f>SUMPRODUCT(LARGE(CHOOSE({1,2,3,4,5,6},IF(ISNUMBER(G119),G119,0),IF(ISNUMBER(J119),J119,0),IF(ISNUMBER(M119),M119,0),IF(ISNUMBER(P119),P119,0),IF(ISNUMBER(S119),S119,0),IF(ISNUMBER(V119),V119,0)),{1,2,3,4}))</f>
        <v>180</v>
      </c>
      <c r="X119" s="32">
        <f t="shared" si="4"/>
        <v>4</v>
      </c>
    </row>
    <row r="120" spans="2:24" ht="15.75" customHeight="1">
      <c r="B120" s="57"/>
      <c r="C120" s="36"/>
      <c r="D120" s="18" t="s">
        <v>148</v>
      </c>
      <c r="E120" s="40">
        <v>0.148611111111111</v>
      </c>
      <c r="F120" s="41" t="s">
        <v>20</v>
      </c>
      <c r="G120" s="42">
        <v>45</v>
      </c>
      <c r="H120" s="43">
        <v>0.14374999999999999</v>
      </c>
      <c r="I120" s="41" t="s">
        <v>19</v>
      </c>
      <c r="J120" s="44">
        <v>50</v>
      </c>
      <c r="K120" s="40"/>
      <c r="L120" s="41"/>
      <c r="M120" s="44"/>
      <c r="N120" s="40">
        <v>0.140277777777778</v>
      </c>
      <c r="O120" s="41" t="s">
        <v>19</v>
      </c>
      <c r="P120" s="42">
        <v>50</v>
      </c>
      <c r="Q120" s="43"/>
      <c r="R120" s="41"/>
      <c r="S120" s="42"/>
      <c r="T120" s="35">
        <v>0.1361111111111111</v>
      </c>
      <c r="U120" s="36">
        <v>2</v>
      </c>
      <c r="V120" s="37">
        <v>47</v>
      </c>
      <c r="W120" s="38">
        <f>SUMPRODUCT(LARGE(CHOOSE({1,2,3,4,5,6},IF(ISNUMBER(G120),G120,0),IF(ISNUMBER(J120),J120,0),IF(ISNUMBER(M120),M120,0),IF(ISNUMBER(P120),P120,0),IF(ISNUMBER(S120),S120,0),IF(ISNUMBER(V120),V120,0)),{1,2,3,4}))</f>
        <v>192</v>
      </c>
      <c r="X120" s="32">
        <f t="shared" si="4"/>
        <v>2</v>
      </c>
    </row>
    <row r="121" spans="2:24" ht="15.75" customHeight="1">
      <c r="B121" s="57"/>
      <c r="C121" s="36"/>
      <c r="D121" s="18" t="s">
        <v>149</v>
      </c>
      <c r="E121" s="40">
        <v>0.149305555555556</v>
      </c>
      <c r="F121" s="41" t="s">
        <v>25</v>
      </c>
      <c r="G121" s="42">
        <v>43</v>
      </c>
      <c r="H121" s="43">
        <v>0.147916666666667</v>
      </c>
      <c r="I121" s="41">
        <v>5</v>
      </c>
      <c r="J121" s="44">
        <v>41</v>
      </c>
      <c r="K121" s="40">
        <v>0.15</v>
      </c>
      <c r="L121" s="41" t="s">
        <v>21</v>
      </c>
      <c r="M121" s="44">
        <v>47</v>
      </c>
      <c r="N121" s="40"/>
      <c r="O121" s="41"/>
      <c r="P121" s="42"/>
      <c r="Q121" s="43">
        <v>0.15208333333333299</v>
      </c>
      <c r="R121" s="41" t="s">
        <v>20</v>
      </c>
      <c r="S121" s="42">
        <v>45</v>
      </c>
      <c r="T121" s="35">
        <v>0.14305555555555555</v>
      </c>
      <c r="U121" s="36">
        <v>5</v>
      </c>
      <c r="V121" s="37">
        <v>41</v>
      </c>
      <c r="W121" s="38">
        <f>SUMPRODUCT(LARGE(CHOOSE({1,2,3,4,5,6},IF(ISNUMBER(G121),G121,0),IF(ISNUMBER(J121),J121,0),IF(ISNUMBER(M121),M121,0),IF(ISNUMBER(P121),P121,0),IF(ISNUMBER(S121),S121,0),IF(ISNUMBER(V121),V121,0)),{1,2,3,4}))</f>
        <v>176</v>
      </c>
      <c r="X121" s="74">
        <f t="shared" si="4"/>
        <v>5</v>
      </c>
    </row>
    <row r="122" spans="2:24" ht="15.75" customHeight="1">
      <c r="B122" s="57"/>
      <c r="C122" s="36"/>
      <c r="D122" s="18" t="s">
        <v>150</v>
      </c>
      <c r="E122" s="40">
        <v>0.15069444444444399</v>
      </c>
      <c r="F122" s="31" t="s">
        <v>26</v>
      </c>
      <c r="G122" s="32">
        <v>41</v>
      </c>
      <c r="H122" s="43">
        <v>0.15416666666666701</v>
      </c>
      <c r="I122" s="41" t="s">
        <v>47</v>
      </c>
      <c r="J122" s="44">
        <v>38</v>
      </c>
      <c r="K122" s="40">
        <v>0.156944444444444</v>
      </c>
      <c r="L122" s="41" t="s">
        <v>26</v>
      </c>
      <c r="M122" s="44">
        <v>41</v>
      </c>
      <c r="N122" s="40"/>
      <c r="O122" s="41"/>
      <c r="P122" s="42"/>
      <c r="Q122" s="43">
        <v>0.155555555555556</v>
      </c>
      <c r="R122" s="41" t="s">
        <v>25</v>
      </c>
      <c r="S122" s="42">
        <v>43</v>
      </c>
      <c r="T122" s="35">
        <v>0.16388888888888889</v>
      </c>
      <c r="U122" s="36">
        <v>12</v>
      </c>
      <c r="V122" s="37">
        <v>34</v>
      </c>
      <c r="W122" s="38">
        <f>SUMPRODUCT(LARGE(CHOOSE({1,2,3,4,5,6},IF(ISNUMBER(G122),G122,0),IF(ISNUMBER(J122),J122,0),IF(ISNUMBER(M122),M122,0),IF(ISNUMBER(P122),P122,0),IF(ISNUMBER(S122),S122,0),IF(ISNUMBER(V122),V122,0)),{1,2,3,4}))</f>
        <v>163</v>
      </c>
      <c r="X122" s="32">
        <f t="shared" si="4"/>
        <v>8</v>
      </c>
    </row>
    <row r="123" spans="2:24" ht="15.75" customHeight="1">
      <c r="B123" s="57"/>
      <c r="C123" s="36"/>
      <c r="D123" s="18" t="s">
        <v>151</v>
      </c>
      <c r="E123" s="40">
        <v>0.15347222222222201</v>
      </c>
      <c r="F123" s="31" t="s">
        <v>23</v>
      </c>
      <c r="G123" s="32">
        <v>40</v>
      </c>
      <c r="H123" s="43">
        <v>0.16666666666666699</v>
      </c>
      <c r="I123" s="41" t="s">
        <v>95</v>
      </c>
      <c r="J123" s="44">
        <v>34</v>
      </c>
      <c r="K123" s="40">
        <v>0.15763888888888899</v>
      </c>
      <c r="L123" s="41" t="s">
        <v>23</v>
      </c>
      <c r="M123" s="44">
        <v>40</v>
      </c>
      <c r="N123" s="40">
        <v>0.16111111111111101</v>
      </c>
      <c r="O123" s="75" t="s">
        <v>152</v>
      </c>
      <c r="P123" s="42">
        <v>39</v>
      </c>
      <c r="Q123" s="43">
        <v>0.16666666666666699</v>
      </c>
      <c r="R123" s="41" t="s">
        <v>47</v>
      </c>
      <c r="S123" s="42">
        <v>38</v>
      </c>
      <c r="T123" s="109">
        <v>0.15625</v>
      </c>
      <c r="U123" s="1">
        <v>9</v>
      </c>
      <c r="V123" s="1">
        <v>37</v>
      </c>
      <c r="W123" s="38">
        <f>SUMPRODUCT(LARGE(CHOOSE({1,2,3,4,5,6},IF(ISNUMBER(G123),G123,0),IF(ISNUMBER(J123),J123,0),IF(ISNUMBER(M123),M123,0),IF(ISNUMBER(P123),P123,0),IF(ISNUMBER(S123),S123,0),IF(ISNUMBER(V124),V124,0)),{1,2,3,4}))</f>
        <v>158</v>
      </c>
      <c r="X123" s="32" cm="1">
        <f t="array" ref="X123">IF(W123="","",SUMPRODUCT((W$118:W$148&lt;&gt;"")*(W$118:W$148&gt;W123))+1)</f>
        <v>9</v>
      </c>
    </row>
    <row r="124" spans="2:24" ht="15.75" customHeight="1">
      <c r="B124" s="57"/>
      <c r="C124" s="36"/>
      <c r="D124" s="18" t="s">
        <v>153</v>
      </c>
      <c r="E124" s="40">
        <v>0.15416666666666701</v>
      </c>
      <c r="F124" s="41" t="s">
        <v>46</v>
      </c>
      <c r="G124" s="42">
        <v>39</v>
      </c>
      <c r="H124" s="43">
        <v>0.156944444444444</v>
      </c>
      <c r="I124" s="41" t="s">
        <v>62</v>
      </c>
      <c r="J124" s="44">
        <v>37</v>
      </c>
      <c r="K124" s="40">
        <v>0.15833333333333299</v>
      </c>
      <c r="L124" s="41" t="s">
        <v>46</v>
      </c>
      <c r="M124" s="44">
        <v>39</v>
      </c>
      <c r="N124" s="40">
        <v>0.172222222222222</v>
      </c>
      <c r="O124" s="41" t="s">
        <v>60</v>
      </c>
      <c r="P124" s="42">
        <v>36</v>
      </c>
      <c r="Q124" s="43">
        <v>0.15972222222222199</v>
      </c>
      <c r="R124" s="41" t="s">
        <v>23</v>
      </c>
      <c r="S124" s="42">
        <v>40</v>
      </c>
      <c r="T124" s="35">
        <v>0.15208333333333332</v>
      </c>
      <c r="U124" s="36">
        <v>7</v>
      </c>
      <c r="V124" s="37">
        <v>39</v>
      </c>
      <c r="W124" s="38">
        <f>SUMPRODUCT(LARGE(CHOOSE({1,2,3,4,5,6},IF(ISNUMBER(G124),G124,0),IF(ISNUMBER(J124),J124,0),IF(ISNUMBER(M124),M124,0),IF(ISNUMBER(P124),P124,0),IF(ISNUMBER(S124),S124,0),IF(ISNUMBER(#REF!),#REF!,0)),{1,2,3,4}))</f>
        <v>155</v>
      </c>
      <c r="X124" s="32">
        <f t="shared" si="4"/>
        <v>10</v>
      </c>
    </row>
    <row r="125" spans="2:24" ht="15.75" customHeight="1">
      <c r="B125" s="57"/>
      <c r="C125" s="36"/>
      <c r="D125" s="18" t="s">
        <v>154</v>
      </c>
      <c r="E125" s="40">
        <v>0.156944444444444</v>
      </c>
      <c r="F125" s="41" t="s">
        <v>47</v>
      </c>
      <c r="G125" s="42">
        <v>38</v>
      </c>
      <c r="H125" s="43"/>
      <c r="I125" s="41"/>
      <c r="J125" s="44"/>
      <c r="K125" s="40"/>
      <c r="L125" s="41"/>
      <c r="M125" s="44"/>
      <c r="N125" s="40"/>
      <c r="O125" s="41"/>
      <c r="P125" s="42"/>
      <c r="Q125" s="43"/>
      <c r="R125" s="41"/>
      <c r="S125" s="42"/>
      <c r="T125" s="35"/>
      <c r="U125" s="36"/>
      <c r="V125" s="37"/>
      <c r="W125" s="38"/>
      <c r="X125" s="32"/>
    </row>
    <row r="126" spans="2:24" ht="15.75" customHeight="1">
      <c r="B126" s="57"/>
      <c r="C126" s="36"/>
      <c r="D126" s="18" t="s">
        <v>155</v>
      </c>
      <c r="E126" s="40">
        <v>0.15763888888888899</v>
      </c>
      <c r="F126" s="31" t="s">
        <v>62</v>
      </c>
      <c r="G126" s="32">
        <v>37</v>
      </c>
      <c r="H126" s="43">
        <v>0.16111111111111101</v>
      </c>
      <c r="I126" s="76" t="s">
        <v>156</v>
      </c>
      <c r="J126" s="44">
        <v>36</v>
      </c>
      <c r="K126" s="40">
        <v>0.16111111111111101</v>
      </c>
      <c r="L126" s="41" t="s">
        <v>62</v>
      </c>
      <c r="M126" s="44">
        <v>37</v>
      </c>
      <c r="N126" s="40">
        <v>0.15902777777777799</v>
      </c>
      <c r="O126" s="41" t="s">
        <v>23</v>
      </c>
      <c r="P126" s="42">
        <v>40</v>
      </c>
      <c r="Q126" s="43">
        <v>0.16875000000000001</v>
      </c>
      <c r="R126" s="41" t="s">
        <v>60</v>
      </c>
      <c r="S126" s="42">
        <v>36</v>
      </c>
      <c r="T126" s="35">
        <v>0.15347222222222223</v>
      </c>
      <c r="U126" s="36">
        <v>8</v>
      </c>
      <c r="V126" s="37">
        <v>38</v>
      </c>
      <c r="W126" s="38">
        <f>SUMPRODUCT(LARGE(CHOOSE({1,2,3,4,5,6},IF(ISNUMBER(G126),G126,0),IF(ISNUMBER(J126),J126,0),IF(ISNUMBER(M126),M126,0),IF(ISNUMBER(P126),P126,0),IF(ISNUMBER(S126),S126,0),IF(ISNUMBER(V126),V126,0)),{1,2,3,4}))</f>
        <v>152</v>
      </c>
      <c r="X126" s="32">
        <f>IF(W126="","",SUMPRODUCT((W$118:W$148&lt;&gt;"")*(W$118:W$148&gt;W126))+1)</f>
        <v>11</v>
      </c>
    </row>
    <row r="127" spans="2:24" ht="15.75" customHeight="1">
      <c r="B127" s="57"/>
      <c r="C127" s="36"/>
      <c r="D127" s="18" t="s">
        <v>157</v>
      </c>
      <c r="E127" s="40">
        <v>0.16111111111111101</v>
      </c>
      <c r="F127" s="41" t="s">
        <v>60</v>
      </c>
      <c r="G127" s="42">
        <v>36</v>
      </c>
      <c r="H127" s="43">
        <v>0.163888888888889</v>
      </c>
      <c r="I127" s="41" t="s">
        <v>93</v>
      </c>
      <c r="J127" s="44">
        <v>35</v>
      </c>
      <c r="K127" s="40">
        <v>0.16180555555555601</v>
      </c>
      <c r="L127" s="41" t="s">
        <v>60</v>
      </c>
      <c r="M127" s="44">
        <v>36</v>
      </c>
      <c r="N127" s="40">
        <v>0.16111111111111101</v>
      </c>
      <c r="O127" s="41" t="s">
        <v>158</v>
      </c>
      <c r="P127" s="42">
        <v>39</v>
      </c>
      <c r="Q127" s="77">
        <v>0.164583333333333</v>
      </c>
      <c r="R127" s="75" t="s">
        <v>46</v>
      </c>
      <c r="S127" s="75">
        <v>39</v>
      </c>
      <c r="T127" s="35">
        <v>0.15972222222222221</v>
      </c>
      <c r="U127" s="36">
        <v>11</v>
      </c>
      <c r="V127" s="37">
        <v>35</v>
      </c>
      <c r="W127" s="38">
        <f>SUMPRODUCT(LARGE(CHOOSE({1,2,3,4,5,6},IF(ISNUMBER(G127),G127,0),IF(ISNUMBER(J127),J127,0),IF(ISNUMBER(M127),M127,0),IF(ISNUMBER(P127),P127,0),IF(ISNUMBER(S127),S127,0),IF(ISNUMBER(V127),V127,0)),{1,2,3,4}))</f>
        <v>150</v>
      </c>
      <c r="X127" s="74">
        <f>IF(W127="","",SUMPRODUCT((W$118:W$148&lt;&gt;"")*(W$118:W$148&gt;W127))+1)</f>
        <v>12</v>
      </c>
    </row>
    <row r="128" spans="2:24" ht="15.75" customHeight="1">
      <c r="B128" s="57"/>
      <c r="C128" s="36"/>
      <c r="D128" s="18" t="s">
        <v>159</v>
      </c>
      <c r="E128" s="40">
        <v>0.164583333333333</v>
      </c>
      <c r="F128" s="41" t="s">
        <v>91</v>
      </c>
      <c r="G128" s="42">
        <v>35</v>
      </c>
      <c r="H128" s="43">
        <v>0.16944444444444501</v>
      </c>
      <c r="I128" s="41" t="s">
        <v>120</v>
      </c>
      <c r="J128" s="44">
        <v>33</v>
      </c>
      <c r="K128" s="40">
        <v>0.155555555555556</v>
      </c>
      <c r="L128" s="41" t="s">
        <v>25</v>
      </c>
      <c r="M128" s="44">
        <v>43</v>
      </c>
      <c r="N128" s="40">
        <v>0.15069444444444399</v>
      </c>
      <c r="O128" s="41" t="s">
        <v>26</v>
      </c>
      <c r="P128" s="42">
        <v>41</v>
      </c>
      <c r="Q128" s="43">
        <v>0.15625</v>
      </c>
      <c r="R128" s="41" t="s">
        <v>26</v>
      </c>
      <c r="S128" s="42">
        <v>41</v>
      </c>
      <c r="T128" s="35">
        <v>0.15</v>
      </c>
      <c r="U128" s="36">
        <v>6</v>
      </c>
      <c r="V128" s="37">
        <v>40</v>
      </c>
      <c r="W128" s="38">
        <f>SUMPRODUCT(LARGE(CHOOSE({1,2,3,4,5,6},IF(ISNUMBER(G128),G128,0),IF(ISNUMBER(J128),J128,0),IF(ISNUMBER(M128),M128,0),IF(ISNUMBER(P128),P128,0),IF(ISNUMBER(S128),S128,0),IF(ISNUMBER(V128),V128,0)),{1,2,3,4}))</f>
        <v>165</v>
      </c>
      <c r="X128" s="32">
        <f>IF(W128="","",SUMPRODUCT((W$118:W$148&lt;&gt;"")*(W$118:W$148&gt;W128))+1)</f>
        <v>7</v>
      </c>
    </row>
    <row r="129" spans="2:24" ht="15.75" customHeight="1">
      <c r="B129" s="57"/>
      <c r="C129" s="36"/>
      <c r="D129" s="18" t="s">
        <v>160</v>
      </c>
      <c r="E129" s="40">
        <v>0.16597222222222199</v>
      </c>
      <c r="F129" s="41" t="s">
        <v>93</v>
      </c>
      <c r="G129" s="42">
        <v>34</v>
      </c>
      <c r="H129" s="43">
        <v>0.172916666666667</v>
      </c>
      <c r="I129" s="41" t="s">
        <v>161</v>
      </c>
      <c r="J129" s="44">
        <v>31</v>
      </c>
      <c r="K129" s="40">
        <v>0.178472222222222</v>
      </c>
      <c r="L129" s="41" t="s">
        <v>95</v>
      </c>
      <c r="M129" s="44">
        <v>33</v>
      </c>
      <c r="N129" s="40">
        <v>0.188194444444444</v>
      </c>
      <c r="O129" s="41" t="s">
        <v>161</v>
      </c>
      <c r="P129" s="42">
        <v>34</v>
      </c>
      <c r="Q129" s="43">
        <v>0.17499999999999999</v>
      </c>
      <c r="R129" s="41" t="s">
        <v>93</v>
      </c>
      <c r="S129" s="42">
        <v>34</v>
      </c>
      <c r="T129" s="35"/>
      <c r="U129" s="36"/>
      <c r="V129" s="37"/>
      <c r="W129" s="38">
        <f>SUMPRODUCT(LARGE(CHOOSE({1,2,3,4,5,6},IF(ISNUMBER(G129),G129,0),IF(ISNUMBER(J129),J129,0),IF(ISNUMBER(M129),M129,0),IF(ISNUMBER(P129),P129,0),IF(ISNUMBER(S129),S129,0),IF(ISNUMBER(V129),V129,0)),{1,2,3,4}))</f>
        <v>135</v>
      </c>
      <c r="X129" s="32">
        <f>IF(W129="","",SUMPRODUCT((W$118:W$148&lt;&gt;"")*(W$118:W$148&gt;W129))+1)</f>
        <v>15</v>
      </c>
    </row>
    <row r="130" spans="2:24" ht="15.75" customHeight="1">
      <c r="B130" s="57"/>
      <c r="C130" s="36"/>
      <c r="D130" s="18" t="s">
        <v>162</v>
      </c>
      <c r="E130" s="40">
        <v>0.16805555555555601</v>
      </c>
      <c r="F130" s="41" t="s">
        <v>95</v>
      </c>
      <c r="G130" s="42">
        <v>33</v>
      </c>
      <c r="H130" s="43"/>
      <c r="I130" s="41"/>
      <c r="J130" s="44"/>
      <c r="K130" s="40"/>
      <c r="L130" s="41"/>
      <c r="M130" s="44"/>
      <c r="N130" s="40"/>
      <c r="O130" s="41"/>
      <c r="P130" s="42"/>
      <c r="Q130" s="43"/>
      <c r="R130" s="41"/>
      <c r="S130" s="42"/>
      <c r="T130" s="35"/>
      <c r="U130" s="36"/>
      <c r="V130" s="37"/>
      <c r="W130" s="38"/>
      <c r="X130" s="32"/>
    </row>
    <row r="131" spans="2:24" ht="15.75" customHeight="1">
      <c r="B131" s="57"/>
      <c r="C131" s="36"/>
      <c r="D131" s="18" t="s">
        <v>163</v>
      </c>
      <c r="E131" s="40">
        <v>0.16944444444444501</v>
      </c>
      <c r="F131" s="41" t="s">
        <v>120</v>
      </c>
      <c r="G131" s="42">
        <v>32</v>
      </c>
      <c r="H131" s="43">
        <v>0.16111111111111101</v>
      </c>
      <c r="I131" s="76" t="s">
        <v>156</v>
      </c>
      <c r="J131" s="44">
        <v>36</v>
      </c>
      <c r="K131" s="40"/>
      <c r="L131" s="41"/>
      <c r="M131" s="44"/>
      <c r="N131" s="40">
        <v>0.163194444444444</v>
      </c>
      <c r="O131" s="41" t="s">
        <v>62</v>
      </c>
      <c r="P131" s="42">
        <v>37</v>
      </c>
      <c r="Q131" s="43">
        <v>0.16736111111111099</v>
      </c>
      <c r="R131" s="41" t="s">
        <v>62</v>
      </c>
      <c r="S131" s="42">
        <v>37</v>
      </c>
      <c r="T131" s="35">
        <v>0.1673611111111111</v>
      </c>
      <c r="U131" s="36">
        <v>13</v>
      </c>
      <c r="V131" s="37">
        <v>33</v>
      </c>
      <c r="W131" s="38">
        <f>SUMPRODUCT(LARGE(CHOOSE({1,2,3,4,5,6},IF(ISNUMBER(G131),G131,0),IF(ISNUMBER(J131),J131,0),IF(ISNUMBER(M131),M131,0),IF(ISNUMBER(P131),P131,0),IF(ISNUMBER(S131),S131,0),IF(ISNUMBER(V131),V131,0)),{1,2,3,4}))</f>
        <v>143</v>
      </c>
      <c r="X131" s="32">
        <f t="shared" ref="X131:X140" si="5">IF(W131="","",SUMPRODUCT((W$118:W$148&lt;&gt;"")*(W$118:W$148&gt;W131))+1)</f>
        <v>13</v>
      </c>
    </row>
    <row r="132" spans="2:24" ht="15.75" customHeight="1">
      <c r="B132" s="57"/>
      <c r="C132" s="36"/>
      <c r="D132" s="18" t="s">
        <v>164</v>
      </c>
      <c r="E132" s="40">
        <v>0.171527777777778</v>
      </c>
      <c r="F132" s="41" t="s">
        <v>161</v>
      </c>
      <c r="G132" s="42">
        <v>31</v>
      </c>
      <c r="H132" s="43">
        <v>0.17638888888888901</v>
      </c>
      <c r="I132" s="41" t="s">
        <v>165</v>
      </c>
      <c r="J132" s="44">
        <v>27</v>
      </c>
      <c r="K132" s="40">
        <v>0.15972222222222199</v>
      </c>
      <c r="L132" s="41" t="s">
        <v>47</v>
      </c>
      <c r="M132" s="44">
        <v>38</v>
      </c>
      <c r="N132" s="40">
        <v>0.18124999999999999</v>
      </c>
      <c r="O132" s="41" t="s">
        <v>91</v>
      </c>
      <c r="P132" s="42">
        <v>35</v>
      </c>
      <c r="Q132" s="43">
        <v>0.179166666666667</v>
      </c>
      <c r="R132" s="41" t="s">
        <v>120</v>
      </c>
      <c r="S132" s="42">
        <v>32</v>
      </c>
      <c r="T132" s="35">
        <v>0.17499999999999999</v>
      </c>
      <c r="U132" s="36">
        <v>14</v>
      </c>
      <c r="V132" s="37">
        <v>32</v>
      </c>
      <c r="W132" s="38">
        <f>SUMPRODUCT(LARGE(CHOOSE({1,2,3,4,5,6},IF(ISNUMBER(G132),G132,0),IF(ISNUMBER(J132),J132,0),IF(ISNUMBER(M132),M132,0),IF(ISNUMBER(P132),P132,0),IF(ISNUMBER(S132),S132,0),IF(ISNUMBER(V132),V132,0)),{1,2,3,4}))</f>
        <v>137</v>
      </c>
      <c r="X132" s="32">
        <f t="shared" si="5"/>
        <v>14</v>
      </c>
    </row>
    <row r="133" spans="2:24" ht="15.75" customHeight="1">
      <c r="B133" s="57"/>
      <c r="C133" s="36"/>
      <c r="D133" s="18" t="s">
        <v>166</v>
      </c>
      <c r="E133" s="40">
        <v>0.172222222222222</v>
      </c>
      <c r="F133" s="41" t="s">
        <v>167</v>
      </c>
      <c r="G133" s="42">
        <v>30</v>
      </c>
      <c r="H133" s="43">
        <v>0.17569444444444399</v>
      </c>
      <c r="I133" s="41" t="s">
        <v>168</v>
      </c>
      <c r="J133" s="44">
        <v>28</v>
      </c>
      <c r="K133" s="40">
        <v>0.179166666666667</v>
      </c>
      <c r="L133" s="41" t="s">
        <v>120</v>
      </c>
      <c r="M133" s="44">
        <v>32</v>
      </c>
      <c r="N133" s="40">
        <v>0.18333333333333299</v>
      </c>
      <c r="O133" s="41" t="s">
        <v>93</v>
      </c>
      <c r="P133" s="42">
        <v>34</v>
      </c>
      <c r="Q133" s="43">
        <v>0.17708333333333301</v>
      </c>
      <c r="R133" s="41" t="s">
        <v>95</v>
      </c>
      <c r="S133" s="42">
        <v>33</v>
      </c>
      <c r="T133" s="35"/>
      <c r="U133" s="36"/>
      <c r="V133" s="37"/>
      <c r="W133" s="38">
        <f>SUMPRODUCT(LARGE(CHOOSE({1,2,3,4,5,6},IF(ISNUMBER(G133),G133,0),IF(ISNUMBER(J133),J133,0),IF(ISNUMBER(M133),M133,0),IF(ISNUMBER(P133),P133,0),IF(ISNUMBER(S133),S133,0),IF(ISNUMBER(V133),V133,0)),{1,2,3,4}))</f>
        <v>129</v>
      </c>
      <c r="X133" s="32">
        <f t="shared" si="5"/>
        <v>16</v>
      </c>
    </row>
    <row r="134" spans="2:24" ht="15.75" customHeight="1">
      <c r="B134" s="57"/>
      <c r="C134" s="36"/>
      <c r="D134" s="18" t="s">
        <v>169</v>
      </c>
      <c r="E134" s="40">
        <v>0.17430555555555599</v>
      </c>
      <c r="F134" s="41" t="s">
        <v>170</v>
      </c>
      <c r="G134" s="42">
        <v>29</v>
      </c>
      <c r="H134" s="43">
        <v>0.17361111111111099</v>
      </c>
      <c r="I134" s="41">
        <v>16</v>
      </c>
      <c r="J134" s="44">
        <v>30</v>
      </c>
      <c r="K134" s="40">
        <v>0.18333333333333299</v>
      </c>
      <c r="L134" s="41" t="s">
        <v>161</v>
      </c>
      <c r="M134" s="44">
        <v>31</v>
      </c>
      <c r="N134" s="40"/>
      <c r="O134" s="41"/>
      <c r="P134" s="42"/>
      <c r="Q134" s="43"/>
      <c r="R134" s="41"/>
      <c r="S134" s="42"/>
      <c r="T134" s="35"/>
      <c r="U134" s="36"/>
      <c r="V134" s="37"/>
      <c r="W134" s="38">
        <f>SUMPRODUCT(LARGE(CHOOSE({1,2,3,4,5,6},IF(ISNUMBER(G134),G134,0),IF(ISNUMBER(J134),J134,0),IF(ISNUMBER(M134),M134,0),IF(ISNUMBER(P134),P134,0),IF(ISNUMBER(S134),S134,0),IF(ISNUMBER(V134),V134,0)),{1,2,3,4}))</f>
        <v>90</v>
      </c>
      <c r="X134" s="32">
        <f t="shared" si="5"/>
        <v>24</v>
      </c>
    </row>
    <row r="135" spans="2:24" ht="15.75" customHeight="1">
      <c r="B135" s="57"/>
      <c r="C135" s="36"/>
      <c r="D135" s="18" t="s">
        <v>171</v>
      </c>
      <c r="E135" s="40">
        <v>0.17499999999999999</v>
      </c>
      <c r="F135" s="41" t="s">
        <v>168</v>
      </c>
      <c r="G135" s="42">
        <v>28</v>
      </c>
      <c r="H135" s="43">
        <v>0.178472222222222</v>
      </c>
      <c r="I135" s="41" t="s">
        <v>172</v>
      </c>
      <c r="J135" s="44">
        <v>26</v>
      </c>
      <c r="K135" s="40"/>
      <c r="L135" s="41"/>
      <c r="M135" s="44"/>
      <c r="N135" s="40">
        <v>0.18958333333333299</v>
      </c>
      <c r="O135" s="41" t="s">
        <v>161</v>
      </c>
      <c r="P135" s="42">
        <v>32</v>
      </c>
      <c r="Q135" s="43">
        <v>0.20069444444444501</v>
      </c>
      <c r="R135" s="41" t="s">
        <v>165</v>
      </c>
      <c r="S135" s="42">
        <v>27</v>
      </c>
      <c r="T135" s="35">
        <v>0.18472222222222223</v>
      </c>
      <c r="U135" s="36">
        <v>17</v>
      </c>
      <c r="V135" s="37">
        <v>29</v>
      </c>
      <c r="W135" s="38">
        <f>SUMPRODUCT(LARGE(CHOOSE({1,2,3,4,5,6},IF(ISNUMBER(G135),G135,0),IF(ISNUMBER(J135),J135,0),IF(ISNUMBER(M135),M135,0),IF(ISNUMBER(P135),P135,0),IF(ISNUMBER(S135),S135,0),IF(ISNUMBER(V135),V135,0)),{1,2,3,4}))</f>
        <v>116</v>
      </c>
      <c r="X135" s="32">
        <f t="shared" si="5"/>
        <v>19</v>
      </c>
    </row>
    <row r="136" spans="2:24" ht="15.75" customHeight="1">
      <c r="B136" s="57"/>
      <c r="C136" s="36"/>
      <c r="D136" s="18" t="s">
        <v>173</v>
      </c>
      <c r="E136" s="40">
        <v>0.17569444444444399</v>
      </c>
      <c r="F136" s="41" t="s">
        <v>165</v>
      </c>
      <c r="G136" s="42">
        <v>27</v>
      </c>
      <c r="H136" s="43">
        <v>0.180555555555556</v>
      </c>
      <c r="I136" s="41" t="s">
        <v>174</v>
      </c>
      <c r="J136" s="44">
        <v>24</v>
      </c>
      <c r="K136" s="40">
        <v>0.17013888888888901</v>
      </c>
      <c r="L136" s="41" t="s">
        <v>93</v>
      </c>
      <c r="M136" s="44">
        <v>34</v>
      </c>
      <c r="N136" s="40">
        <v>0.18402777777777801</v>
      </c>
      <c r="O136" s="41" t="s">
        <v>95</v>
      </c>
      <c r="P136" s="42">
        <v>33</v>
      </c>
      <c r="Q136" s="43">
        <v>0.18541666666666701</v>
      </c>
      <c r="R136" s="41" t="s">
        <v>167</v>
      </c>
      <c r="S136" s="42">
        <v>30</v>
      </c>
      <c r="T136" s="35">
        <v>0.18333333333333332</v>
      </c>
      <c r="U136" s="36">
        <v>16</v>
      </c>
      <c r="V136" s="37">
        <v>30</v>
      </c>
      <c r="W136" s="38">
        <f>SUMPRODUCT(LARGE(CHOOSE({1,2,3,4,5,6},IF(ISNUMBER(G136),G136,0),IF(ISNUMBER(J136),J136,0),IF(ISNUMBER(M136),M136,0),IF(ISNUMBER(P136),P136,0),IF(ISNUMBER(S136),S136,0),IF(ISNUMBER(V136),V136,0)),{1,2,3,4}))</f>
        <v>127</v>
      </c>
      <c r="X136" s="32">
        <f t="shared" si="5"/>
        <v>17</v>
      </c>
    </row>
    <row r="137" spans="2:24" ht="15.75" customHeight="1">
      <c r="B137" s="57"/>
      <c r="C137" s="36"/>
      <c r="D137" s="73" t="s">
        <v>175</v>
      </c>
      <c r="E137" s="67">
        <v>0.18611111111111101</v>
      </c>
      <c r="F137" s="41" t="s">
        <v>172</v>
      </c>
      <c r="G137" s="42">
        <v>26</v>
      </c>
      <c r="H137" s="43">
        <v>0.179166666666667</v>
      </c>
      <c r="I137" s="41" t="s">
        <v>176</v>
      </c>
      <c r="J137" s="44">
        <v>25</v>
      </c>
      <c r="K137" s="40">
        <v>0.204166666666667</v>
      </c>
      <c r="L137" s="41" t="s">
        <v>170</v>
      </c>
      <c r="M137" s="44">
        <v>29</v>
      </c>
      <c r="N137" s="40">
        <v>0.19027777777777799</v>
      </c>
      <c r="O137" s="41" t="s">
        <v>167</v>
      </c>
      <c r="P137" s="42">
        <v>31</v>
      </c>
      <c r="Q137" s="43">
        <v>0.19027777777777799</v>
      </c>
      <c r="R137" s="41" t="s">
        <v>170</v>
      </c>
      <c r="S137" s="42">
        <v>29</v>
      </c>
      <c r="T137" s="35"/>
      <c r="U137" s="36"/>
      <c r="V137" s="37"/>
      <c r="W137" s="38">
        <f>SUMPRODUCT(LARGE(CHOOSE({1,2,3,4,5,6},IF(ISNUMBER(G137),G137,0),IF(ISNUMBER(J137),J137,0),IF(ISNUMBER(M137),M137,0),IF(ISNUMBER(P137),P137,0),IF(ISNUMBER(S137),S137,0),IF(ISNUMBER(V137),V137,0)),{1,2,3,4}))</f>
        <v>115</v>
      </c>
      <c r="X137" s="32">
        <f t="shared" si="5"/>
        <v>22</v>
      </c>
    </row>
    <row r="138" spans="2:24" ht="15.75" customHeight="1">
      <c r="B138" s="57"/>
      <c r="C138" s="36"/>
      <c r="D138" s="18" t="s">
        <v>177</v>
      </c>
      <c r="E138" s="40">
        <v>0.18888888888888899</v>
      </c>
      <c r="F138" s="41" t="s">
        <v>176</v>
      </c>
      <c r="G138" s="42">
        <v>25</v>
      </c>
      <c r="H138" s="43"/>
      <c r="I138" s="41"/>
      <c r="J138" s="44"/>
      <c r="K138" s="40"/>
      <c r="L138" s="41"/>
      <c r="M138" s="44"/>
      <c r="N138" s="40">
        <v>0.2</v>
      </c>
      <c r="O138" s="41" t="s">
        <v>168</v>
      </c>
      <c r="P138" s="42">
        <v>29</v>
      </c>
      <c r="Q138" s="43">
        <v>0.180555555555556</v>
      </c>
      <c r="R138" s="41" t="s">
        <v>161</v>
      </c>
      <c r="S138" s="42">
        <v>31</v>
      </c>
      <c r="T138" s="35">
        <v>0.17986111111111111</v>
      </c>
      <c r="U138" s="36">
        <v>15</v>
      </c>
      <c r="V138" s="37">
        <v>31</v>
      </c>
      <c r="W138" s="38">
        <f>SUMPRODUCT(LARGE(CHOOSE({1,2,3,4,5,6},IF(ISNUMBER(G138),G138,0),IF(ISNUMBER(J138),J138,0),IF(ISNUMBER(M138),M138,0),IF(ISNUMBER(P138),P138,0),IF(ISNUMBER(S138),S138,0),IF(ISNUMBER(V138),V138,0)),{1,2,3,4}))</f>
        <v>116</v>
      </c>
      <c r="X138" s="32">
        <f t="shared" si="5"/>
        <v>19</v>
      </c>
    </row>
    <row r="139" spans="2:24" ht="15.75" customHeight="1">
      <c r="B139" s="57"/>
      <c r="C139" s="36"/>
      <c r="D139" s="18" t="s">
        <v>178</v>
      </c>
      <c r="E139" s="40">
        <v>0.19236111111111101</v>
      </c>
      <c r="F139" s="41" t="s">
        <v>174</v>
      </c>
      <c r="G139" s="42">
        <v>24</v>
      </c>
      <c r="H139" s="43">
        <v>0.19930555555555601</v>
      </c>
      <c r="I139" s="41" t="s">
        <v>179</v>
      </c>
      <c r="J139" s="44">
        <v>23</v>
      </c>
      <c r="K139" s="40">
        <v>0.19236111111111101</v>
      </c>
      <c r="L139" s="41" t="s">
        <v>167</v>
      </c>
      <c r="M139" s="44">
        <v>30</v>
      </c>
      <c r="N139" s="40">
        <v>0.19861111111111099</v>
      </c>
      <c r="O139" s="41" t="s">
        <v>170</v>
      </c>
      <c r="P139" s="42">
        <v>30</v>
      </c>
      <c r="Q139" s="43">
        <v>0.195833333333333</v>
      </c>
      <c r="R139" s="41" t="s">
        <v>168</v>
      </c>
      <c r="S139" s="42">
        <v>28</v>
      </c>
      <c r="T139" s="35">
        <v>0.18819444444444444</v>
      </c>
      <c r="U139" s="36">
        <v>18</v>
      </c>
      <c r="V139" s="37">
        <v>28</v>
      </c>
      <c r="W139" s="38">
        <f>SUMPRODUCT(LARGE(CHOOSE({1,2,3,4,5,6},IF(ISNUMBER(G139),G139,0),IF(ISNUMBER(J139),J139,0),IF(ISNUMBER(M139),M139,0),IF(ISNUMBER(P139),P139,0),IF(ISNUMBER(S139),S139,0),IF(ISNUMBER(V139),V139,0)),{1,2,3,4}))</f>
        <v>116</v>
      </c>
      <c r="X139" s="32">
        <f t="shared" si="5"/>
        <v>19</v>
      </c>
    </row>
    <row r="140" spans="2:24" ht="15.75" customHeight="1">
      <c r="B140" s="57"/>
      <c r="C140" s="36"/>
      <c r="D140" s="18" t="s">
        <v>180</v>
      </c>
      <c r="E140" s="40">
        <v>0.19791666666666699</v>
      </c>
      <c r="F140" s="41" t="s">
        <v>179</v>
      </c>
      <c r="G140" s="42">
        <v>23</v>
      </c>
      <c r="H140" s="43">
        <v>0.17499999999999999</v>
      </c>
      <c r="I140" s="41" t="s">
        <v>170</v>
      </c>
      <c r="J140" s="44">
        <v>29</v>
      </c>
      <c r="K140" s="40">
        <v>0.16736111111111099</v>
      </c>
      <c r="L140" s="41" t="s">
        <v>91</v>
      </c>
      <c r="M140" s="44">
        <v>35</v>
      </c>
      <c r="N140" s="40">
        <v>0.186805555555556</v>
      </c>
      <c r="O140" s="41" t="s">
        <v>120</v>
      </c>
      <c r="P140" s="42">
        <v>34</v>
      </c>
      <c r="Q140" s="43"/>
      <c r="R140" s="41"/>
      <c r="S140" s="42"/>
      <c r="T140" s="35"/>
      <c r="U140" s="36"/>
      <c r="V140" s="37"/>
      <c r="W140" s="38">
        <f>SUMPRODUCT(LARGE(CHOOSE({1,2,3,4,5,6},IF(ISNUMBER(G140),G140,0),IF(ISNUMBER(J140),J140,0),IF(ISNUMBER(M140),M140,0),IF(ISNUMBER(P140),P140,0),IF(ISNUMBER(S140),S140,0),IF(ISNUMBER(V140),V140,0)),{1,2,3,4}))</f>
        <v>121</v>
      </c>
      <c r="X140" s="32">
        <f t="shared" si="5"/>
        <v>18</v>
      </c>
    </row>
    <row r="141" spans="2:24" ht="15.75" customHeight="1">
      <c r="B141" s="57"/>
      <c r="C141" s="36"/>
      <c r="D141" s="18" t="s">
        <v>181</v>
      </c>
      <c r="E141" s="40">
        <v>0.211111111111111</v>
      </c>
      <c r="F141" s="41" t="s">
        <v>182</v>
      </c>
      <c r="G141" s="42">
        <v>22</v>
      </c>
      <c r="H141" s="43"/>
      <c r="I141" s="41"/>
      <c r="J141" s="44"/>
      <c r="K141" s="40"/>
      <c r="L141" s="41"/>
      <c r="M141" s="44"/>
      <c r="N141" s="40"/>
      <c r="O141" s="41"/>
      <c r="P141" s="42"/>
      <c r="Q141" s="43"/>
      <c r="R141" s="41"/>
      <c r="S141" s="42"/>
      <c r="T141" s="35"/>
      <c r="U141" s="36"/>
      <c r="V141" s="37"/>
      <c r="W141" s="38"/>
      <c r="X141" s="32"/>
    </row>
    <row r="142" spans="2:24" ht="15.75" customHeight="1">
      <c r="B142" s="57"/>
      <c r="C142" s="36"/>
      <c r="D142" s="18" t="s">
        <v>183</v>
      </c>
      <c r="E142" s="40">
        <v>0.21597222222222201</v>
      </c>
      <c r="F142" s="41" t="s">
        <v>184</v>
      </c>
      <c r="G142" s="42">
        <v>21</v>
      </c>
      <c r="H142" s="43">
        <v>0.23194444444444501</v>
      </c>
      <c r="I142" s="41" t="s">
        <v>182</v>
      </c>
      <c r="J142" s="44">
        <v>22</v>
      </c>
      <c r="K142" s="40">
        <v>0.21666666666666701</v>
      </c>
      <c r="L142" s="41" t="s">
        <v>168</v>
      </c>
      <c r="M142" s="44">
        <v>28</v>
      </c>
      <c r="N142" s="40">
        <v>0.23125000000000001</v>
      </c>
      <c r="O142" s="41" t="s">
        <v>165</v>
      </c>
      <c r="P142" s="42">
        <v>28</v>
      </c>
      <c r="Q142" s="43">
        <v>0.21736111111111101</v>
      </c>
      <c r="R142" s="41" t="s">
        <v>172</v>
      </c>
      <c r="S142" s="42">
        <v>26</v>
      </c>
      <c r="T142" s="35">
        <v>0.19930555555555557</v>
      </c>
      <c r="U142" s="36">
        <v>19</v>
      </c>
      <c r="V142" s="37">
        <v>27</v>
      </c>
      <c r="W142" s="38">
        <f>SUMPRODUCT(LARGE(CHOOSE({1,2,3,4,5,6},IF(ISNUMBER(G142),G142,0),IF(ISNUMBER(J142),J142,0),IF(ISNUMBER(M142),M142,0),IF(ISNUMBER(P142),P142,0),IF(ISNUMBER(S142),S142,0),IF(ISNUMBER(V142),V142,0)),{1,2,3,4}))</f>
        <v>109</v>
      </c>
      <c r="X142" s="32">
        <f>IF(W142="","",SUMPRODUCT((W$118:W$148&lt;&gt;"")*(W$118:W$148&gt;W142))+1)</f>
        <v>23</v>
      </c>
    </row>
    <row r="143" spans="2:24" ht="15.75" customHeight="1">
      <c r="B143" s="57"/>
      <c r="C143" s="36"/>
      <c r="D143" s="18" t="s">
        <v>185</v>
      </c>
      <c r="E143" s="40">
        <v>0.218055555555556</v>
      </c>
      <c r="F143" s="41" t="s">
        <v>186</v>
      </c>
      <c r="G143" s="42">
        <v>20</v>
      </c>
      <c r="H143" s="43"/>
      <c r="I143" s="41"/>
      <c r="J143" s="44"/>
      <c r="K143" s="40"/>
      <c r="L143" s="41"/>
      <c r="M143" s="44"/>
      <c r="N143" s="40"/>
      <c r="O143" s="41"/>
      <c r="P143" s="42"/>
      <c r="Q143" s="43"/>
      <c r="R143" s="41"/>
      <c r="S143" s="42"/>
      <c r="T143" s="35"/>
      <c r="U143" s="36"/>
      <c r="V143" s="37"/>
      <c r="W143" s="38"/>
      <c r="X143" s="32"/>
    </row>
    <row r="144" spans="2:24" ht="15.75" customHeight="1">
      <c r="B144" s="57"/>
      <c r="C144" s="36"/>
      <c r="D144" s="18" t="s">
        <v>187</v>
      </c>
      <c r="E144" s="40"/>
      <c r="F144" s="41"/>
      <c r="G144" s="42"/>
      <c r="H144" s="43">
        <v>0.14652777777777801</v>
      </c>
      <c r="I144" s="41" t="s">
        <v>146</v>
      </c>
      <c r="J144" s="44">
        <v>44</v>
      </c>
      <c r="K144" s="40">
        <v>0.148611111111111</v>
      </c>
      <c r="L144" s="41" t="s">
        <v>19</v>
      </c>
      <c r="M144" s="44">
        <v>50</v>
      </c>
      <c r="N144" s="40">
        <v>0.14305555555555599</v>
      </c>
      <c r="O144" s="41" t="s">
        <v>147</v>
      </c>
      <c r="P144" s="42">
        <v>44</v>
      </c>
      <c r="Q144" s="43">
        <v>0.147222222222222</v>
      </c>
      <c r="R144" s="41" t="s">
        <v>19</v>
      </c>
      <c r="S144" s="42">
        <v>50</v>
      </c>
      <c r="T144" s="35">
        <v>0.13472222222222222</v>
      </c>
      <c r="U144" s="36">
        <v>4</v>
      </c>
      <c r="V144" s="37">
        <v>43</v>
      </c>
      <c r="W144" s="38">
        <f>SUMPRODUCT(LARGE(CHOOSE({1,2,3,4,5,6},IF(ISNUMBER(G144),G144,0),IF(ISNUMBER(J144),J144,0),IF(ISNUMBER(M144),M144,0),IF(ISNUMBER(P144),P144,0),IF(ISNUMBER(S144),S144,0),IF(ISNUMBER(V144),V144,0)),{1,2,3,4}))</f>
        <v>188</v>
      </c>
      <c r="X144" s="32">
        <f>IF(W144="","",SUMPRODUCT((W$118:W$148&lt;&gt;"")*(W$118:W$148&gt;W144))+1)</f>
        <v>3</v>
      </c>
    </row>
    <row r="145" spans="2:24" ht="15.75" customHeight="1">
      <c r="B145" s="16"/>
      <c r="C145" s="36"/>
      <c r="D145" s="18" t="s">
        <v>188</v>
      </c>
      <c r="E145" s="40"/>
      <c r="F145" s="41"/>
      <c r="G145" s="42"/>
      <c r="H145" s="43">
        <v>0.15277777777777801</v>
      </c>
      <c r="I145" s="41" t="s">
        <v>23</v>
      </c>
      <c r="J145" s="44">
        <v>40</v>
      </c>
      <c r="K145" s="63"/>
      <c r="L145" s="41"/>
      <c r="M145" s="44"/>
      <c r="N145" s="63"/>
      <c r="O145" s="41"/>
      <c r="P145" s="42"/>
      <c r="Q145" s="38"/>
      <c r="R145" s="41"/>
      <c r="S145" s="42"/>
      <c r="T145" s="57"/>
      <c r="U145" s="36"/>
      <c r="V145" s="37"/>
      <c r="W145" s="38"/>
      <c r="X145" s="42"/>
    </row>
    <row r="146" spans="2:24" ht="15.75" customHeight="1">
      <c r="B146" s="16"/>
      <c r="C146" s="36"/>
      <c r="D146" s="18" t="s">
        <v>189</v>
      </c>
      <c r="E146" s="40"/>
      <c r="F146" s="41"/>
      <c r="G146" s="42"/>
      <c r="H146" s="43">
        <v>0.15347222222222201</v>
      </c>
      <c r="I146" s="78" t="s">
        <v>46</v>
      </c>
      <c r="J146" s="44">
        <v>39</v>
      </c>
      <c r="K146" s="40">
        <v>0.15277777777777801</v>
      </c>
      <c r="L146" s="41" t="s">
        <v>20</v>
      </c>
      <c r="M146" s="44">
        <v>45</v>
      </c>
      <c r="N146" s="63"/>
      <c r="O146" s="41"/>
      <c r="P146" s="42"/>
      <c r="Q146" s="43">
        <v>0.15</v>
      </c>
      <c r="R146" s="41" t="s">
        <v>21</v>
      </c>
      <c r="S146" s="42">
        <v>47</v>
      </c>
      <c r="T146" s="35">
        <v>0.15902777777777777</v>
      </c>
      <c r="U146" s="36">
        <v>10</v>
      </c>
      <c r="V146" s="37">
        <v>36</v>
      </c>
      <c r="W146" s="38">
        <f>SUMPRODUCT(LARGE(CHOOSE({1,2,3,4,5,6},IF(ISNUMBER(G146),G146,0),IF(ISNUMBER(J146),J146,0),IF(ISNUMBER(M146),M146,0),IF(ISNUMBER(P146),P146,0),IF(ISNUMBER(S146),S146,0),IF(ISNUMBER(V146),V146,0)),{1,2,3,4}))</f>
        <v>167</v>
      </c>
      <c r="X146" s="42">
        <f>IF(W146="","",SUMPRODUCT((W$118:W$148&lt;&gt;"")*(W$118:W$148&gt;W146))+1)</f>
        <v>6</v>
      </c>
    </row>
    <row r="147" spans="2:24" ht="15.75" customHeight="1">
      <c r="B147" s="16"/>
      <c r="C147" s="36"/>
      <c r="D147" s="18" t="s">
        <v>190</v>
      </c>
      <c r="E147" s="40"/>
      <c r="F147" s="41"/>
      <c r="G147" s="42"/>
      <c r="H147" s="43">
        <v>0.171527777777778</v>
      </c>
      <c r="I147" s="41" t="s">
        <v>120</v>
      </c>
      <c r="J147" s="44">
        <v>32</v>
      </c>
      <c r="K147" s="63"/>
      <c r="L147" s="41"/>
      <c r="M147" s="44"/>
      <c r="N147" s="63"/>
      <c r="O147" s="41"/>
      <c r="P147" s="42"/>
      <c r="Q147" s="38"/>
      <c r="R147" s="41"/>
      <c r="S147" s="42"/>
      <c r="T147" s="57"/>
      <c r="U147" s="36"/>
      <c r="V147" s="37"/>
      <c r="W147" s="38"/>
      <c r="X147" s="42"/>
    </row>
    <row r="148" spans="2:24" ht="15.75" customHeight="1">
      <c r="B148" s="16"/>
      <c r="C148" s="36"/>
      <c r="D148" s="18" t="s">
        <v>191</v>
      </c>
      <c r="E148" s="40"/>
      <c r="F148" s="41"/>
      <c r="G148" s="42"/>
      <c r="H148" s="38"/>
      <c r="I148" s="41"/>
      <c r="J148" s="44"/>
      <c r="K148" s="63"/>
      <c r="L148" s="41"/>
      <c r="M148" s="44"/>
      <c r="N148" s="63"/>
      <c r="O148" s="41"/>
      <c r="P148" s="42"/>
      <c r="Q148" s="43">
        <v>0.17013888888888901</v>
      </c>
      <c r="R148" s="41" t="s">
        <v>91</v>
      </c>
      <c r="S148" s="42">
        <v>35</v>
      </c>
      <c r="T148" s="57"/>
      <c r="U148" s="36"/>
      <c r="V148" s="37"/>
      <c r="W148" s="38"/>
      <c r="X148" s="42"/>
    </row>
    <row r="149" spans="2:24" ht="15.75" customHeight="1">
      <c r="B149" s="16"/>
      <c r="C149" s="36"/>
      <c r="D149" s="18"/>
      <c r="E149" s="40"/>
      <c r="F149" s="41"/>
      <c r="G149" s="42"/>
      <c r="H149" s="38"/>
      <c r="I149" s="41"/>
      <c r="J149" s="44"/>
      <c r="K149" s="63"/>
      <c r="L149" s="41"/>
      <c r="M149" s="44"/>
      <c r="N149" s="63"/>
      <c r="O149" s="41"/>
      <c r="P149" s="42"/>
      <c r="Q149" s="38"/>
      <c r="R149" s="41"/>
      <c r="S149" s="42"/>
      <c r="T149" s="57"/>
      <c r="U149" s="36"/>
      <c r="V149" s="37"/>
      <c r="W149" s="38"/>
      <c r="X149" s="42"/>
    </row>
    <row r="150" spans="2:24" ht="15.75" customHeight="1">
      <c r="B150" s="16" t="s">
        <v>192</v>
      </c>
      <c r="C150" s="36"/>
      <c r="D150" s="18" t="s">
        <v>193</v>
      </c>
      <c r="E150" s="40">
        <v>0.31666666666666698</v>
      </c>
      <c r="F150" s="41" t="s">
        <v>19</v>
      </c>
      <c r="G150" s="42">
        <v>50</v>
      </c>
      <c r="H150" s="43">
        <v>0.313194444444444</v>
      </c>
      <c r="I150" s="41" t="s">
        <v>19</v>
      </c>
      <c r="J150" s="44">
        <v>50</v>
      </c>
      <c r="K150" s="40">
        <v>0.31805555555555598</v>
      </c>
      <c r="L150" s="41" t="s">
        <v>19</v>
      </c>
      <c r="M150" s="44">
        <v>50</v>
      </c>
      <c r="N150" s="40">
        <v>0.31805555555555598</v>
      </c>
      <c r="O150" s="41" t="s">
        <v>19</v>
      </c>
      <c r="P150" s="42">
        <v>50</v>
      </c>
      <c r="Q150" s="43">
        <v>0.31874999999999998</v>
      </c>
      <c r="R150" s="41" t="s">
        <v>19</v>
      </c>
      <c r="S150" s="42">
        <v>50</v>
      </c>
      <c r="T150" s="35">
        <v>0.31041666666666667</v>
      </c>
      <c r="U150" s="36">
        <v>1</v>
      </c>
      <c r="V150" s="37">
        <v>50</v>
      </c>
      <c r="W150" s="38">
        <f>SUMPRODUCT(LARGE(CHOOSE({1,2,3,4,5,6},IF(ISNUMBER(G150),G150,0),IF(ISNUMBER(J150),J150,0),IF(ISNUMBER(M150),M150,0),IF(ISNUMBER(P150),P150,0),IF(ISNUMBER(S150),S150,0),IF(ISNUMBER(V150),V150,0)),{1,2,3,4}))</f>
        <v>200</v>
      </c>
      <c r="X150" s="42">
        <f>IF(W150="","",SUMPRODUCT((W$150:W$160&lt;&gt;"")*(W$150:W$160&gt;W150))+1)</f>
        <v>1</v>
      </c>
    </row>
    <row r="151" spans="2:24" ht="15.75" customHeight="1">
      <c r="B151" s="57"/>
      <c r="C151" s="36"/>
      <c r="D151" s="18" t="s">
        <v>194</v>
      </c>
      <c r="E151" s="40">
        <v>0.32222222222222202</v>
      </c>
      <c r="F151" s="41" t="s">
        <v>21</v>
      </c>
      <c r="G151" s="42">
        <v>47</v>
      </c>
      <c r="H151" s="43"/>
      <c r="I151" s="41"/>
      <c r="J151" s="44"/>
      <c r="K151" s="40">
        <v>0.33194444444444399</v>
      </c>
      <c r="L151" s="41" t="s">
        <v>20</v>
      </c>
      <c r="M151" s="44">
        <v>45</v>
      </c>
      <c r="N151" s="40">
        <v>0.34097222222222201</v>
      </c>
      <c r="O151" s="41" t="s">
        <v>21</v>
      </c>
      <c r="P151" s="42">
        <v>47</v>
      </c>
      <c r="Q151" s="43">
        <v>0.34027777777777801</v>
      </c>
      <c r="R151" s="41" t="s">
        <v>20</v>
      </c>
      <c r="S151" s="42">
        <v>45</v>
      </c>
      <c r="T151" s="110" t="s">
        <v>301</v>
      </c>
      <c r="U151" s="36">
        <v>3</v>
      </c>
      <c r="V151" s="37">
        <v>45</v>
      </c>
      <c r="W151" s="38">
        <f>SUMPRODUCT(LARGE(CHOOSE({1,2,3,4,5,6},IF(ISNUMBER(G151),G151,0),IF(ISNUMBER(J151),J151,0),IF(ISNUMBER(M151),M151,0),IF(ISNUMBER(P151),P151,0),IF(ISNUMBER(S151),S151,0),IF(ISNUMBER(V151),V151,0)),{1,2,3,4}))</f>
        <v>184</v>
      </c>
      <c r="X151" s="32">
        <f>IF(W151="","",SUMPRODUCT((W$150:W$160&lt;&gt;"")*(W$150:W$160&gt;W151))+1)</f>
        <v>3</v>
      </c>
    </row>
    <row r="152" spans="2:24" ht="15.75" customHeight="1">
      <c r="B152" s="57"/>
      <c r="C152" s="36"/>
      <c r="D152" s="18" t="s">
        <v>195</v>
      </c>
      <c r="E152" s="40">
        <v>0.32291666666666702</v>
      </c>
      <c r="F152" s="41" t="s">
        <v>20</v>
      </c>
      <c r="G152" s="42">
        <v>45</v>
      </c>
      <c r="H152" s="43"/>
      <c r="I152" s="41"/>
      <c r="J152" s="44"/>
      <c r="K152" s="40">
        <v>0.33124999999999999</v>
      </c>
      <c r="L152" s="41" t="s">
        <v>21</v>
      </c>
      <c r="M152" s="44">
        <v>47</v>
      </c>
      <c r="N152" s="40">
        <v>0.34166666666666701</v>
      </c>
      <c r="O152" s="41" t="s">
        <v>20</v>
      </c>
      <c r="P152" s="42">
        <v>45</v>
      </c>
      <c r="Q152" s="43">
        <v>0.33333333333333298</v>
      </c>
      <c r="R152" s="41" t="s">
        <v>21</v>
      </c>
      <c r="S152" s="42">
        <v>47</v>
      </c>
      <c r="T152" s="35">
        <v>0.33819444444444446</v>
      </c>
      <c r="U152" s="36">
        <v>2</v>
      </c>
      <c r="V152" s="37">
        <v>47</v>
      </c>
      <c r="W152" s="38">
        <f>SUMPRODUCT(LARGE(CHOOSE({1,2,3,4,5,6},IF(ISNUMBER(G152),G152,0),IF(ISNUMBER(J152),J152,0),IF(ISNUMBER(M152),M152,0),IF(ISNUMBER(P152),P152,0),IF(ISNUMBER(S152),S152,0),IF(ISNUMBER(V152),V152,0)),{1,2,3,4}))</f>
        <v>186</v>
      </c>
      <c r="X152" s="32">
        <f>IF(W152="","",SUMPRODUCT((W$150:W$160&lt;&gt;"")*(W$150:W$160&gt;W152))+1)</f>
        <v>2</v>
      </c>
    </row>
    <row r="153" spans="2:24" ht="15.75" customHeight="1">
      <c r="B153" s="57"/>
      <c r="C153" s="36"/>
      <c r="D153" s="18" t="s">
        <v>196</v>
      </c>
      <c r="E153" s="40">
        <v>0.36458333333333298</v>
      </c>
      <c r="F153" s="41" t="s">
        <v>25</v>
      </c>
      <c r="G153" s="42">
        <v>43</v>
      </c>
      <c r="H153" s="43">
        <v>0.36527777777777798</v>
      </c>
      <c r="I153" s="41" t="s">
        <v>20</v>
      </c>
      <c r="J153" s="44">
        <v>45</v>
      </c>
      <c r="K153" s="40">
        <v>0.36597222222222198</v>
      </c>
      <c r="L153" s="41" t="s">
        <v>25</v>
      </c>
      <c r="M153" s="44">
        <v>43</v>
      </c>
      <c r="N153" s="40">
        <v>0.38263888888888897</v>
      </c>
      <c r="O153" s="41" t="s">
        <v>25</v>
      </c>
      <c r="P153" s="42">
        <v>43</v>
      </c>
      <c r="Q153" s="43">
        <v>0.37152777777777801</v>
      </c>
      <c r="R153" s="41" t="s">
        <v>26</v>
      </c>
      <c r="S153" s="42">
        <v>41</v>
      </c>
      <c r="T153" s="35">
        <v>0.37777777777777777</v>
      </c>
      <c r="U153" s="36">
        <v>5</v>
      </c>
      <c r="V153" s="37">
        <v>41</v>
      </c>
      <c r="W153" s="38">
        <f>SUMPRODUCT(LARGE(CHOOSE({1,2,3,4,5,6},IF(ISNUMBER(G153),G153,0),IF(ISNUMBER(J153),J153,0),IF(ISNUMBER(M153),M153,0),IF(ISNUMBER(P153),P153,0),IF(ISNUMBER(S153),S153,0),IF(ISNUMBER(V153),V153,0)),{1,2,3,4}))</f>
        <v>174</v>
      </c>
      <c r="X153" s="32">
        <f>IF(W153="","",SUMPRODUCT((W$150:W$160&lt;&gt;"")*(W$150:W$160&gt;W153))+1)</f>
        <v>4</v>
      </c>
    </row>
    <row r="154" spans="2:24" ht="15.75" customHeight="1">
      <c r="B154" s="57"/>
      <c r="C154" s="36"/>
      <c r="D154" s="18" t="s">
        <v>197</v>
      </c>
      <c r="E154" s="40">
        <v>0.36666666666666697</v>
      </c>
      <c r="F154" s="31" t="s">
        <v>26</v>
      </c>
      <c r="G154" s="32">
        <v>41</v>
      </c>
      <c r="H154" s="43">
        <v>0.36805555555555602</v>
      </c>
      <c r="I154" s="41" t="s">
        <v>25</v>
      </c>
      <c r="J154" s="44">
        <v>43</v>
      </c>
      <c r="K154" s="40">
        <v>0.36944444444444502</v>
      </c>
      <c r="L154" s="41" t="s">
        <v>23</v>
      </c>
      <c r="M154" s="44">
        <v>40</v>
      </c>
      <c r="N154" s="40">
        <v>0.38611111111111102</v>
      </c>
      <c r="O154" s="41" t="s">
        <v>23</v>
      </c>
      <c r="P154" s="42">
        <v>40</v>
      </c>
      <c r="Q154" s="43">
        <v>0.38055555555555598</v>
      </c>
      <c r="R154" s="41" t="s">
        <v>23</v>
      </c>
      <c r="S154" s="42">
        <v>40</v>
      </c>
      <c r="T154" s="35">
        <v>0.37152777777777779</v>
      </c>
      <c r="U154" s="36">
        <v>4</v>
      </c>
      <c r="V154" s="37">
        <v>43</v>
      </c>
      <c r="W154" s="38">
        <f>SUMPRODUCT(LARGE(CHOOSE({1,2,3,4,5,6},IF(ISNUMBER(G154),G154,0),IF(ISNUMBER(J154),J154,0),IF(ISNUMBER(M154),M154,0),IF(ISNUMBER(P154),P154,0),IF(ISNUMBER(S154),S154,0),IF(ISNUMBER(V154),V154,0)),{1,2,3,4}))</f>
        <v>167</v>
      </c>
      <c r="X154" s="32">
        <f>IF(W154="","",SUMPRODUCT((W$150:W$160&lt;&gt;"")*(W$150:W$160&gt;W154))+1)</f>
        <v>6</v>
      </c>
    </row>
    <row r="155" spans="2:24" ht="15.75" customHeight="1">
      <c r="B155" s="57"/>
      <c r="C155" s="36"/>
      <c r="D155" s="18" t="s">
        <v>198</v>
      </c>
      <c r="E155" s="40">
        <v>0.36736111111111103</v>
      </c>
      <c r="F155" s="31" t="s">
        <v>23</v>
      </c>
      <c r="G155" s="32">
        <v>40</v>
      </c>
      <c r="H155" s="43">
        <v>0.36944444444444502</v>
      </c>
      <c r="I155" s="41" t="s">
        <v>26</v>
      </c>
      <c r="J155" s="44">
        <v>41</v>
      </c>
      <c r="K155" s="40"/>
      <c r="L155" s="41"/>
      <c r="M155" s="44"/>
      <c r="N155" s="40"/>
      <c r="O155" s="41"/>
      <c r="P155" s="42"/>
      <c r="Q155" s="43"/>
      <c r="R155" s="41"/>
      <c r="S155" s="42"/>
      <c r="T155" s="35"/>
      <c r="U155" s="36"/>
      <c r="V155" s="37"/>
      <c r="W155" s="38"/>
      <c r="X155" s="32"/>
    </row>
    <row r="156" spans="2:24" ht="15.75" customHeight="1">
      <c r="B156" s="57"/>
      <c r="C156" s="36"/>
      <c r="D156" s="18" t="s">
        <v>199</v>
      </c>
      <c r="E156" s="40">
        <v>0.37222222222222201</v>
      </c>
      <c r="F156" s="41" t="s">
        <v>46</v>
      </c>
      <c r="G156" s="42">
        <v>39</v>
      </c>
      <c r="H156" s="43">
        <v>0.36249999999999999</v>
      </c>
      <c r="I156" s="41" t="s">
        <v>21</v>
      </c>
      <c r="J156" s="44">
        <v>47</v>
      </c>
      <c r="K156" s="40">
        <v>0.36666666666666697</v>
      </c>
      <c r="L156" s="41" t="s">
        <v>26</v>
      </c>
      <c r="M156" s="44">
        <v>41</v>
      </c>
      <c r="N156" s="40"/>
      <c r="O156" s="41"/>
      <c r="P156" s="42"/>
      <c r="Q156" s="43">
        <v>0.36805555555555602</v>
      </c>
      <c r="R156" s="41" t="s">
        <v>25</v>
      </c>
      <c r="S156" s="42">
        <v>43</v>
      </c>
      <c r="T156" s="35"/>
      <c r="U156" s="36"/>
      <c r="V156" s="37"/>
      <c r="W156" s="38">
        <f>SUMPRODUCT(LARGE(CHOOSE({1,2,3,4,5,6},IF(ISNUMBER(G156),G156,0),IF(ISNUMBER(J156),J156,0),IF(ISNUMBER(M156),M156,0),IF(ISNUMBER(P156),P156,0),IF(ISNUMBER(S156),S156,0),IF(ISNUMBER(V156),V156,0)),{1,2,3,4}))</f>
        <v>170</v>
      </c>
      <c r="X156" s="32">
        <f>IF(W156="","",SUMPRODUCT((W$150:W$160&lt;&gt;"")*(W$150:W$160&gt;W156))+1)</f>
        <v>5</v>
      </c>
    </row>
    <row r="157" spans="2:24" ht="15.75" customHeight="1">
      <c r="B157" s="57"/>
      <c r="C157" s="36"/>
      <c r="D157" s="18" t="s">
        <v>200</v>
      </c>
      <c r="E157" s="40">
        <v>0.41944444444444501</v>
      </c>
      <c r="F157" s="41" t="s">
        <v>62</v>
      </c>
      <c r="G157" s="42">
        <v>37</v>
      </c>
      <c r="H157" s="43">
        <v>0.422916666666667</v>
      </c>
      <c r="I157" s="41" t="s">
        <v>46</v>
      </c>
      <c r="J157" s="44">
        <v>39</v>
      </c>
      <c r="K157" s="40">
        <v>0.41180555555555598</v>
      </c>
      <c r="L157" s="41" t="s">
        <v>47</v>
      </c>
      <c r="M157" s="44">
        <v>38</v>
      </c>
      <c r="N157" s="40">
        <v>0.422222222222222</v>
      </c>
      <c r="O157" s="41" t="s">
        <v>47</v>
      </c>
      <c r="P157" s="42">
        <v>38</v>
      </c>
      <c r="Q157" s="43">
        <v>0.42013888888888901</v>
      </c>
      <c r="R157" s="41" t="s">
        <v>46</v>
      </c>
      <c r="S157" s="42">
        <v>39</v>
      </c>
      <c r="T157" s="35">
        <v>0.38055555555555554</v>
      </c>
      <c r="U157" s="36">
        <v>7</v>
      </c>
      <c r="V157" s="37">
        <v>39</v>
      </c>
      <c r="W157" s="38">
        <f>SUMPRODUCT(LARGE(CHOOSE({1,2,3,4,5,6},IF(ISNUMBER(G157),G157,0),IF(ISNUMBER(J157),J157,0),IF(ISNUMBER(M157),M157,0),IF(ISNUMBER(P157),P157,0),IF(ISNUMBER(S157),S157,0),IF(ISNUMBER(V157),V157,0)),{1,2,3,4}))</f>
        <v>155</v>
      </c>
      <c r="X157" s="32">
        <f>IF(W157="","",SUMPRODUCT((W$150:W$160&lt;&gt;"")*(W$150:W$160&gt;W157))+1)</f>
        <v>8</v>
      </c>
    </row>
    <row r="158" spans="2:24" ht="15.75" customHeight="1">
      <c r="B158" s="57"/>
      <c r="C158" s="36"/>
      <c r="D158" s="18" t="s">
        <v>201</v>
      </c>
      <c r="E158" s="40">
        <v>0.422916666666667</v>
      </c>
      <c r="F158" s="31" t="s">
        <v>60</v>
      </c>
      <c r="G158" s="32">
        <v>36</v>
      </c>
      <c r="H158" s="43">
        <v>0.44166666666666698</v>
      </c>
      <c r="I158" s="41" t="s">
        <v>47</v>
      </c>
      <c r="J158" s="44">
        <v>38</v>
      </c>
      <c r="K158" s="40">
        <v>0.44513888888888897</v>
      </c>
      <c r="L158" s="41" t="s">
        <v>62</v>
      </c>
      <c r="M158" s="44">
        <v>37</v>
      </c>
      <c r="N158" s="40"/>
      <c r="O158" s="41"/>
      <c r="P158" s="42"/>
      <c r="Q158" s="43"/>
      <c r="R158" s="41"/>
      <c r="S158" s="42"/>
      <c r="T158" s="35"/>
      <c r="U158" s="36"/>
      <c r="V158" s="37"/>
      <c r="W158" s="38">
        <f>SUMPRODUCT(LARGE(CHOOSE({1,2,3,4,5,6},IF(ISNUMBER(G158),G158,0),IF(ISNUMBER(J158),J158,0),IF(ISNUMBER(M158),M158,0),IF(ISNUMBER(P158),P158,0),IF(ISNUMBER(S158),S158,0),IF(ISNUMBER(V158),V158,0)),{1,2,3,4}))</f>
        <v>111</v>
      </c>
      <c r="X158" s="32">
        <f>IF(W158="","",SUMPRODUCT((W$150:W$160&lt;&gt;"")*(W$150:W$160&gt;W158))+1)</f>
        <v>9</v>
      </c>
    </row>
    <row r="159" spans="2:24" ht="15.75" customHeight="1">
      <c r="B159" s="57"/>
      <c r="C159" s="36"/>
      <c r="D159" s="18" t="s">
        <v>202</v>
      </c>
      <c r="E159" s="40">
        <v>0.40972222222222199</v>
      </c>
      <c r="F159" s="41" t="s">
        <v>47</v>
      </c>
      <c r="G159" s="42">
        <v>38</v>
      </c>
      <c r="H159" s="43">
        <v>0.38680555555555601</v>
      </c>
      <c r="I159" s="41" t="s">
        <v>23</v>
      </c>
      <c r="J159" s="44">
        <v>40</v>
      </c>
      <c r="K159" s="40">
        <v>0.38263888888888897</v>
      </c>
      <c r="L159" s="41" t="s">
        <v>46</v>
      </c>
      <c r="M159" s="44">
        <v>39</v>
      </c>
      <c r="N159" s="40">
        <v>0.38750000000000001</v>
      </c>
      <c r="O159" s="41" t="s">
        <v>26</v>
      </c>
      <c r="P159" s="42">
        <v>41</v>
      </c>
      <c r="Q159" s="38"/>
      <c r="R159" s="41"/>
      <c r="S159" s="42"/>
      <c r="T159" s="35">
        <v>0.37916666666666665</v>
      </c>
      <c r="U159" s="36">
        <v>6</v>
      </c>
      <c r="V159" s="37">
        <v>40</v>
      </c>
      <c r="W159" s="38">
        <f>SUMPRODUCT(LARGE(CHOOSE({1,2,3,4,5,6},IF(ISNUMBER(G159),G159,0),IF(ISNUMBER(J159),J159,0),IF(ISNUMBER(M159),M159,0),IF(ISNUMBER(P159),P159,0),IF(ISNUMBER(S159),S159,0),IF(ISNUMBER(V159),V159,0)),{1,2,3,4}))</f>
        <v>160</v>
      </c>
      <c r="X159" s="32">
        <f>IF(W159="","",SUMPRODUCT((W$150:W$160&lt;&gt;"")*(W$150:W$160&gt;W159))+1)</f>
        <v>7</v>
      </c>
    </row>
    <row r="160" spans="2:24" ht="15.75" customHeight="1">
      <c r="B160" s="16"/>
      <c r="C160" s="36"/>
      <c r="D160" s="18" t="s">
        <v>203</v>
      </c>
      <c r="E160" s="40"/>
      <c r="F160" s="41"/>
      <c r="G160" s="42"/>
      <c r="H160" s="43"/>
      <c r="I160" s="41"/>
      <c r="J160" s="44"/>
      <c r="K160" s="40"/>
      <c r="L160" s="41"/>
      <c r="M160" s="44"/>
      <c r="N160" s="40">
        <v>0.38819444444444501</v>
      </c>
      <c r="O160" s="41" t="s">
        <v>46</v>
      </c>
      <c r="P160" s="42">
        <v>39</v>
      </c>
      <c r="Q160" s="43"/>
      <c r="R160" s="41"/>
      <c r="S160" s="42"/>
      <c r="T160" s="35"/>
      <c r="U160" s="36"/>
      <c r="V160" s="37"/>
      <c r="W160" s="38"/>
      <c r="X160" s="74"/>
    </row>
    <row r="161" spans="2:24" ht="15.75" customHeight="1">
      <c r="B161" s="16"/>
      <c r="C161" s="36"/>
      <c r="D161" s="18"/>
      <c r="E161" s="40"/>
      <c r="F161" s="41"/>
      <c r="G161" s="42"/>
      <c r="H161" s="43"/>
      <c r="I161" s="41"/>
      <c r="J161" s="44"/>
      <c r="K161" s="40"/>
      <c r="L161" s="41"/>
      <c r="M161" s="44"/>
      <c r="N161" s="67"/>
      <c r="O161" s="41"/>
      <c r="P161" s="42"/>
      <c r="Q161" s="43"/>
      <c r="R161" s="41"/>
      <c r="S161" s="42"/>
      <c r="T161" s="35"/>
      <c r="U161" s="36"/>
      <c r="V161" s="37"/>
      <c r="W161" s="38"/>
      <c r="X161" s="74"/>
    </row>
    <row r="162" spans="2:24" ht="15.75" customHeight="1">
      <c r="B162" s="16" t="s">
        <v>204</v>
      </c>
      <c r="C162" s="36"/>
      <c r="D162" s="18" t="s">
        <v>205</v>
      </c>
      <c r="E162" s="40">
        <v>0.30347222222222198</v>
      </c>
      <c r="F162" s="41" t="s">
        <v>19</v>
      </c>
      <c r="G162" s="42">
        <v>50</v>
      </c>
      <c r="H162" s="43">
        <v>0.30138888888888898</v>
      </c>
      <c r="I162" s="41" t="s">
        <v>19</v>
      </c>
      <c r="J162" s="44">
        <v>50</v>
      </c>
      <c r="K162" s="40">
        <v>0.29375000000000001</v>
      </c>
      <c r="L162" s="41" t="s">
        <v>19</v>
      </c>
      <c r="M162" s="44">
        <v>50</v>
      </c>
      <c r="N162" s="67">
        <v>0.30694444444444502</v>
      </c>
      <c r="O162" s="41" t="s">
        <v>19</v>
      </c>
      <c r="P162" s="42">
        <v>50</v>
      </c>
      <c r="Q162" s="43">
        <v>0.30763888888888902</v>
      </c>
      <c r="R162" s="41" t="s">
        <v>19</v>
      </c>
      <c r="S162" s="42">
        <v>50</v>
      </c>
      <c r="T162" s="35">
        <v>0.2951388888888889</v>
      </c>
      <c r="U162" s="36">
        <v>1</v>
      </c>
      <c r="V162" s="37">
        <v>50</v>
      </c>
      <c r="W162" s="38">
        <f>SUMPRODUCT(LARGE(CHOOSE({1,2,3,4,5,6},IF(ISNUMBER(G162),G162,0),IF(ISNUMBER(J162),J162,0),IF(ISNUMBER(M162),M162,0),IF(ISNUMBER(P162),P162,0),IF(ISNUMBER(S162),S162,0),IF(ISNUMBER(V162),V162,0)),{1,2,3,4}))</f>
        <v>200</v>
      </c>
      <c r="X162" s="74">
        <f>IF(W162="","",SUMPRODUCT((W$162:W$167&lt;&gt;"")*(W$162:W$167&gt;W162))+1)</f>
        <v>1</v>
      </c>
    </row>
    <row r="163" spans="2:24" ht="15.75" customHeight="1">
      <c r="B163" s="57"/>
      <c r="C163" s="36"/>
      <c r="D163" s="18" t="s">
        <v>206</v>
      </c>
      <c r="E163" s="40">
        <v>0.36319444444444399</v>
      </c>
      <c r="F163" s="41" t="s">
        <v>21</v>
      </c>
      <c r="G163" s="42">
        <v>47</v>
      </c>
      <c r="H163" s="43"/>
      <c r="I163" s="41"/>
      <c r="J163" s="44"/>
      <c r="K163" s="40"/>
      <c r="L163" s="41"/>
      <c r="M163" s="44"/>
      <c r="N163" s="40"/>
      <c r="O163" s="41"/>
      <c r="P163" s="42"/>
      <c r="Q163" s="43"/>
      <c r="R163" s="41"/>
      <c r="S163" s="42"/>
      <c r="T163" s="35"/>
      <c r="U163" s="36"/>
      <c r="V163" s="37"/>
      <c r="W163" s="38"/>
      <c r="X163" s="32"/>
    </row>
    <row r="164" spans="2:24" ht="15.75" customHeight="1">
      <c r="B164" s="57"/>
      <c r="C164" s="36"/>
      <c r="D164" s="18" t="s">
        <v>207</v>
      </c>
      <c r="E164" s="40">
        <v>0.36805555555555602</v>
      </c>
      <c r="F164" s="41" t="s">
        <v>20</v>
      </c>
      <c r="G164" s="42">
        <v>45</v>
      </c>
      <c r="H164" s="43">
        <v>0.36597222222222198</v>
      </c>
      <c r="I164" s="41" t="s">
        <v>21</v>
      </c>
      <c r="J164" s="44">
        <v>47</v>
      </c>
      <c r="K164" s="40"/>
      <c r="L164" s="41"/>
      <c r="M164" s="44"/>
      <c r="N164" s="40">
        <v>0.39444444444444399</v>
      </c>
      <c r="O164" s="41" t="s">
        <v>21</v>
      </c>
      <c r="P164" s="42">
        <v>47</v>
      </c>
      <c r="Q164" s="43">
        <v>0.38055555555555598</v>
      </c>
      <c r="R164" s="41" t="s">
        <v>21</v>
      </c>
      <c r="S164" s="42">
        <v>47</v>
      </c>
      <c r="T164" s="35"/>
      <c r="U164" s="36">
        <v>3</v>
      </c>
      <c r="V164" s="37">
        <v>45</v>
      </c>
      <c r="W164" s="38">
        <f>SUMPRODUCT(LARGE(CHOOSE({1,2,3,4,5,6},IF(ISNUMBER(G164),G164,0),IF(ISNUMBER(J164),J164,0),IF(ISNUMBER(M164),M164,0),IF(ISNUMBER(P164),P164,0),IF(ISNUMBER(S164),S164,0),IF(ISNUMBER(V164),V164,0)),{1,2,3,4}))</f>
        <v>186</v>
      </c>
      <c r="X164" s="32">
        <f>IF(W164="","",SUMPRODUCT((W$162:W$167&lt;&gt;"")*(W$162:W$167&gt;W164))+1)</f>
        <v>2</v>
      </c>
    </row>
    <row r="165" spans="2:24" ht="15.75" customHeight="1">
      <c r="B165" s="57"/>
      <c r="C165" s="36"/>
      <c r="D165" s="18" t="s">
        <v>208</v>
      </c>
      <c r="E165" s="40">
        <v>0.39930555555555602</v>
      </c>
      <c r="F165" s="41" t="s">
        <v>25</v>
      </c>
      <c r="G165" s="42">
        <v>43</v>
      </c>
      <c r="H165" s="43">
        <v>0.40416666666666701</v>
      </c>
      <c r="I165" s="41" t="s">
        <v>20</v>
      </c>
      <c r="J165" s="44">
        <v>45</v>
      </c>
      <c r="K165" s="40">
        <v>0.40833333333333299</v>
      </c>
      <c r="L165" s="41" t="s">
        <v>21</v>
      </c>
      <c r="M165" s="44">
        <v>47</v>
      </c>
      <c r="N165" s="40">
        <v>0.41666666666666702</v>
      </c>
      <c r="O165" s="41" t="s">
        <v>20</v>
      </c>
      <c r="P165" s="42">
        <v>45</v>
      </c>
      <c r="Q165" s="43">
        <v>0.452777777777778</v>
      </c>
      <c r="R165" s="41" t="s">
        <v>20</v>
      </c>
      <c r="S165" s="42">
        <v>45</v>
      </c>
      <c r="T165" s="35">
        <v>0.37708333333333333</v>
      </c>
      <c r="U165" s="36">
        <v>2</v>
      </c>
      <c r="V165" s="37">
        <v>47</v>
      </c>
      <c r="W165" s="38">
        <f>SUMPRODUCT(LARGE(CHOOSE({1,2,3,4,5,6},IF(ISNUMBER(G165),G165,0),IF(ISNUMBER(J165),J165,0),IF(ISNUMBER(M165),M165,0),IF(ISNUMBER(P165),P165,0),IF(ISNUMBER(S165),S165,0),IF(ISNUMBER(V165),V165,0)),{1,2,3,4}))</f>
        <v>184</v>
      </c>
      <c r="X165" s="32">
        <f>IF(W165="","",SUMPRODUCT((W$162:W$167&lt;&gt;"")*(W$162:W$167&gt;W165))+1)</f>
        <v>3</v>
      </c>
    </row>
    <row r="166" spans="2:24" ht="15.75" customHeight="1">
      <c r="B166" s="57"/>
      <c r="C166" s="36"/>
      <c r="D166" s="18" t="s">
        <v>209</v>
      </c>
      <c r="E166" s="40">
        <v>0.51875000000000004</v>
      </c>
      <c r="F166" s="31" t="s">
        <v>26</v>
      </c>
      <c r="G166" s="32">
        <v>41</v>
      </c>
      <c r="H166" s="43"/>
      <c r="I166" s="41"/>
      <c r="J166" s="44"/>
      <c r="K166" s="40"/>
      <c r="L166" s="41"/>
      <c r="M166" s="44"/>
      <c r="N166" s="40"/>
      <c r="O166" s="41"/>
      <c r="P166" s="42"/>
      <c r="Q166" s="43"/>
      <c r="R166" s="41"/>
      <c r="S166" s="42"/>
      <c r="T166" s="35"/>
      <c r="U166" s="36"/>
      <c r="V166" s="37"/>
      <c r="W166" s="38"/>
      <c r="X166" s="32"/>
    </row>
    <row r="167" spans="2:24" ht="15.75" customHeight="1">
      <c r="B167" s="57"/>
      <c r="C167" s="36"/>
      <c r="D167" s="18" t="s">
        <v>210</v>
      </c>
      <c r="E167" s="40"/>
      <c r="F167" s="41"/>
      <c r="G167" s="42"/>
      <c r="H167" s="43">
        <v>0.43888888888888899</v>
      </c>
      <c r="I167" s="41" t="s">
        <v>25</v>
      </c>
      <c r="J167" s="44">
        <v>43</v>
      </c>
      <c r="K167" s="40"/>
      <c r="L167" s="41"/>
      <c r="M167" s="44"/>
      <c r="N167" s="40"/>
      <c r="O167" s="41"/>
      <c r="P167" s="42"/>
      <c r="Q167" s="43"/>
      <c r="R167" s="41"/>
      <c r="S167" s="42"/>
      <c r="T167" s="35"/>
      <c r="U167" s="36"/>
      <c r="V167" s="37"/>
      <c r="W167" s="38"/>
      <c r="X167" s="32"/>
    </row>
    <row r="168" spans="2:24" ht="15.75" customHeight="1">
      <c r="B168" s="57"/>
      <c r="C168" s="36"/>
      <c r="D168" s="18"/>
      <c r="E168" s="40"/>
      <c r="F168" s="75"/>
      <c r="G168" s="72"/>
      <c r="H168" s="43"/>
      <c r="I168" s="41"/>
      <c r="J168" s="44"/>
      <c r="K168" s="40"/>
      <c r="L168" s="41"/>
      <c r="M168" s="44"/>
      <c r="N168" s="40"/>
      <c r="O168" s="41"/>
      <c r="P168" s="42"/>
      <c r="Q168" s="43"/>
      <c r="R168" s="41"/>
      <c r="S168" s="42"/>
      <c r="T168" s="35"/>
      <c r="U168" s="36"/>
      <c r="V168" s="37"/>
      <c r="W168" s="38"/>
      <c r="X168" s="32"/>
    </row>
    <row r="169" spans="2:24" ht="15.75" customHeight="1">
      <c r="B169" s="16" t="s">
        <v>211</v>
      </c>
      <c r="C169" s="36"/>
      <c r="D169" s="18" t="s">
        <v>212</v>
      </c>
      <c r="E169" s="40">
        <v>0.31458333333333299</v>
      </c>
      <c r="F169" s="41" t="s">
        <v>19</v>
      </c>
      <c r="G169" s="42">
        <v>50</v>
      </c>
      <c r="H169" s="43">
        <v>0.295833333333333</v>
      </c>
      <c r="I169" s="41" t="s">
        <v>19</v>
      </c>
      <c r="J169" s="44">
        <v>50</v>
      </c>
      <c r="K169" s="63"/>
      <c r="L169" s="41"/>
      <c r="M169" s="44"/>
      <c r="N169" s="40">
        <v>0.30833333333333302</v>
      </c>
      <c r="O169" s="41" t="s">
        <v>19</v>
      </c>
      <c r="P169" s="42">
        <v>50</v>
      </c>
      <c r="Q169" s="43">
        <v>0.30902777777777801</v>
      </c>
      <c r="R169" s="41" t="s">
        <v>19</v>
      </c>
      <c r="S169" s="42">
        <v>50</v>
      </c>
      <c r="T169" s="35">
        <v>0.29652777777777778</v>
      </c>
      <c r="U169" s="36">
        <v>1</v>
      </c>
      <c r="V169" s="37">
        <v>50</v>
      </c>
      <c r="W169" s="38">
        <f>SUMPRODUCT(LARGE(CHOOSE({1,2,3,4,5,6},IF(ISNUMBER(G169),G169,0),IF(ISNUMBER(J169),J169,0),IF(ISNUMBER(M169),M169,0),IF(ISNUMBER(P169),P169,0),IF(ISNUMBER(S169),S169,0),IF(ISNUMBER(V169),V169,0)),{1,2,3,4}))</f>
        <v>200</v>
      </c>
      <c r="X169" s="42">
        <f>IF(W169="","",SUMPRODUCT((W$169:W$174&lt;&gt;"")*(W$169:W$174&gt;W169))+1)</f>
        <v>1</v>
      </c>
    </row>
    <row r="170" spans="2:24" ht="15.75" customHeight="1">
      <c r="B170" s="57"/>
      <c r="C170" s="36"/>
      <c r="D170" s="18" t="s">
        <v>213</v>
      </c>
      <c r="E170" s="40">
        <v>0.31666666666666698</v>
      </c>
      <c r="F170" s="41" t="s">
        <v>21</v>
      </c>
      <c r="G170" s="42">
        <v>47</v>
      </c>
      <c r="H170" s="43">
        <v>0.32500000000000001</v>
      </c>
      <c r="I170" s="41" t="s">
        <v>20</v>
      </c>
      <c r="J170" s="44">
        <v>45</v>
      </c>
      <c r="K170" s="40">
        <v>0.30902777777777801</v>
      </c>
      <c r="L170" s="41" t="s">
        <v>19</v>
      </c>
      <c r="M170" s="44">
        <v>50</v>
      </c>
      <c r="N170" s="40">
        <v>0.31736111111111098</v>
      </c>
      <c r="O170" s="41" t="s">
        <v>20</v>
      </c>
      <c r="P170" s="42">
        <v>45</v>
      </c>
      <c r="Q170" s="43">
        <v>0.31944444444444398</v>
      </c>
      <c r="R170" s="41" t="s">
        <v>25</v>
      </c>
      <c r="S170" s="42">
        <v>43</v>
      </c>
      <c r="T170" s="35">
        <v>0.31458333333333333</v>
      </c>
      <c r="U170" s="36">
        <v>3</v>
      </c>
      <c r="V170" s="37">
        <v>45</v>
      </c>
      <c r="W170" s="38">
        <f>SUMPRODUCT(LARGE(CHOOSE({1,2,3,4,5,6},IF(ISNUMBER(G170),G170,0),IF(ISNUMBER(J170),J170,0),IF(ISNUMBER(M170),M170,0),IF(ISNUMBER(P170),P170,0),IF(ISNUMBER(S170),S170,0),IF(ISNUMBER(V170),V170,0)),{1,2,3,4}))</f>
        <v>187</v>
      </c>
      <c r="X170" s="42">
        <f>IF(W170="","",SUMPRODUCT((W$169:W$174&lt;&gt;"")*(W$169:W$174&gt;W170))+1)</f>
        <v>2</v>
      </c>
    </row>
    <row r="171" spans="2:24" ht="15.75" customHeight="1">
      <c r="B171" s="57"/>
      <c r="C171" s="36"/>
      <c r="D171" s="18" t="s">
        <v>214</v>
      </c>
      <c r="E171" s="40">
        <v>0.32638888888888901</v>
      </c>
      <c r="F171" s="41" t="s">
        <v>20</v>
      </c>
      <c r="G171" s="42">
        <v>45</v>
      </c>
      <c r="H171" s="38"/>
      <c r="I171" s="41"/>
      <c r="J171" s="44"/>
      <c r="K171" s="40">
        <v>0.31736111111111098</v>
      </c>
      <c r="L171" s="41" t="s">
        <v>21</v>
      </c>
      <c r="M171" s="44">
        <v>47</v>
      </c>
      <c r="N171" s="40">
        <v>0.32083333333333303</v>
      </c>
      <c r="O171" s="41" t="s">
        <v>25</v>
      </c>
      <c r="P171" s="42">
        <v>43</v>
      </c>
      <c r="Q171" s="43">
        <v>0.31597222222222199</v>
      </c>
      <c r="R171" s="41" t="s">
        <v>21</v>
      </c>
      <c r="S171" s="42">
        <v>47</v>
      </c>
      <c r="T171" s="35">
        <v>0.30069444444444443</v>
      </c>
      <c r="U171" s="36">
        <v>2</v>
      </c>
      <c r="V171" s="37">
        <v>47</v>
      </c>
      <c r="W171" s="38">
        <f>SUMPRODUCT(LARGE(CHOOSE({1,2,3,4,5,6},IF(ISNUMBER(G171),G171,0),IF(ISNUMBER(J171),J171,0),IF(ISNUMBER(M171),M171,0),IF(ISNUMBER(P171),P171,0),IF(ISNUMBER(S171),S171,0),IF(ISNUMBER(V171),V171,0)),{1,2,3,4}))</f>
        <v>186</v>
      </c>
      <c r="X171" s="42">
        <f>IF(W171="","",SUMPRODUCT((W$169:W$174&lt;&gt;"")*(W$169:W$174&gt;W171))+1)</f>
        <v>3</v>
      </c>
    </row>
    <row r="172" spans="2:24" ht="15.75" customHeight="1">
      <c r="B172" s="57"/>
      <c r="C172" s="36"/>
      <c r="D172" s="18" t="s">
        <v>215</v>
      </c>
      <c r="E172" s="40">
        <v>0.32986111111111099</v>
      </c>
      <c r="F172" s="41" t="s">
        <v>25</v>
      </c>
      <c r="G172" s="42">
        <v>43</v>
      </c>
      <c r="H172" s="43">
        <v>0.32013888888888897</v>
      </c>
      <c r="I172" s="41" t="s">
        <v>21</v>
      </c>
      <c r="J172" s="44">
        <v>47</v>
      </c>
      <c r="K172" s="40"/>
      <c r="L172" s="41"/>
      <c r="M172" s="44"/>
      <c r="N172" s="40">
        <v>0.31458333333333299</v>
      </c>
      <c r="O172" s="41" t="s">
        <v>21</v>
      </c>
      <c r="P172" s="42">
        <v>47</v>
      </c>
      <c r="Q172" s="43">
        <v>0.31736111111111098</v>
      </c>
      <c r="R172" s="41" t="s">
        <v>20</v>
      </c>
      <c r="S172" s="42">
        <v>45</v>
      </c>
      <c r="T172" s="35">
        <v>0.3263888888888889</v>
      </c>
      <c r="U172" s="36">
        <v>4</v>
      </c>
      <c r="V172" s="37">
        <v>45</v>
      </c>
      <c r="W172" s="38">
        <f>SUMPRODUCT(LARGE(CHOOSE({1,2,3,4,5,6},IF(ISNUMBER(G172),G172,0),IF(ISNUMBER(J172),J172,0),IF(ISNUMBER(M172),M172,0),IF(ISNUMBER(P172),P172,0),IF(ISNUMBER(S172),S172,0),IF(ISNUMBER(V172),V172,0)),{1,2,3,4}))</f>
        <v>184</v>
      </c>
      <c r="X172" s="42">
        <f>IF(W172="","",SUMPRODUCT((W$169:W$174&lt;&gt;"")*(W$169:W$174&gt;W172))+1)</f>
        <v>4</v>
      </c>
    </row>
    <row r="173" spans="2:24" ht="15.75" customHeight="1">
      <c r="B173" s="57"/>
      <c r="C173" s="36"/>
      <c r="D173" s="18" t="s">
        <v>216</v>
      </c>
      <c r="E173" s="40">
        <v>0.36458333333333298</v>
      </c>
      <c r="F173" s="31" t="s">
        <v>26</v>
      </c>
      <c r="G173" s="32">
        <v>41</v>
      </c>
      <c r="H173" s="43">
        <v>0.36805555555555602</v>
      </c>
      <c r="I173" s="41" t="s">
        <v>25</v>
      </c>
      <c r="J173" s="44">
        <v>43</v>
      </c>
      <c r="K173" s="40">
        <v>0.37083333333333302</v>
      </c>
      <c r="L173" s="41" t="s">
        <v>20</v>
      </c>
      <c r="M173" s="44">
        <v>45</v>
      </c>
      <c r="N173" s="40">
        <v>0.39583333333333298</v>
      </c>
      <c r="O173" s="41" t="s">
        <v>23</v>
      </c>
      <c r="P173" s="42">
        <v>40</v>
      </c>
      <c r="Q173" s="38"/>
      <c r="R173" s="41"/>
      <c r="S173" s="41"/>
      <c r="T173" s="79"/>
      <c r="U173" s="36"/>
      <c r="V173" s="37"/>
      <c r="W173" s="38">
        <f>SUMPRODUCT(LARGE(CHOOSE({1,2,3,4,5,6},IF(ISNUMBER(G173),G173,0),IF(ISNUMBER(J173),J173,0),IF(ISNUMBER(M173),M173,0),IF(ISNUMBER(P173),P173,0),IF(ISNUMBER(S173),S173,0),IF(ISNUMBER(V173),V173,0)),{1,2,3,4}))</f>
        <v>169</v>
      </c>
      <c r="X173" s="42">
        <f>IF(W173="","",SUMPRODUCT((W$169:W$174&lt;&gt;"")*(W$169:W$174&gt;W173))+1)</f>
        <v>5</v>
      </c>
    </row>
    <row r="174" spans="2:24" ht="15.75" customHeight="1">
      <c r="B174" s="57"/>
      <c r="C174" s="36"/>
      <c r="D174" s="18" t="s">
        <v>217</v>
      </c>
      <c r="E174" s="40"/>
      <c r="F174" s="31"/>
      <c r="G174" s="32"/>
      <c r="H174" s="43"/>
      <c r="I174" s="41"/>
      <c r="J174" s="44"/>
      <c r="K174" s="40">
        <v>0.38541666666666702</v>
      </c>
      <c r="L174" s="41" t="s">
        <v>25</v>
      </c>
      <c r="M174" s="44">
        <v>43</v>
      </c>
      <c r="N174" s="40">
        <v>0.390972222222222</v>
      </c>
      <c r="O174" s="41" t="s">
        <v>26</v>
      </c>
      <c r="P174" s="42">
        <v>41</v>
      </c>
      <c r="Q174" s="38"/>
      <c r="R174" s="41"/>
      <c r="S174" s="44"/>
      <c r="T174" s="79">
        <v>0.36944444444444446</v>
      </c>
      <c r="U174" s="36">
        <v>5</v>
      </c>
      <c r="V174" s="37">
        <v>41</v>
      </c>
      <c r="W174" s="38"/>
      <c r="X174" s="42"/>
    </row>
    <row r="175" spans="2:24" ht="15.75" customHeight="1">
      <c r="B175" s="57"/>
      <c r="C175" s="36"/>
      <c r="D175" s="18"/>
      <c r="E175" s="40"/>
      <c r="F175" s="80"/>
      <c r="G175" s="81"/>
      <c r="H175" s="43"/>
      <c r="I175" s="41"/>
      <c r="J175" s="44"/>
      <c r="K175" s="40"/>
      <c r="L175" s="41"/>
      <c r="M175" s="44"/>
      <c r="N175" s="40"/>
      <c r="O175" s="41"/>
      <c r="P175" s="42"/>
      <c r="Q175" s="38"/>
      <c r="R175" s="41"/>
      <c r="S175" s="44"/>
      <c r="T175" s="79"/>
      <c r="U175" s="36"/>
      <c r="V175" s="37"/>
      <c r="W175" s="38"/>
      <c r="X175" s="42"/>
    </row>
    <row r="176" spans="2:24" ht="15.75" customHeight="1">
      <c r="B176" s="16" t="s">
        <v>218</v>
      </c>
      <c r="C176" s="36"/>
      <c r="D176" s="18" t="s">
        <v>219</v>
      </c>
      <c r="E176" s="40">
        <v>0.4</v>
      </c>
      <c r="F176" s="41" t="s">
        <v>19</v>
      </c>
      <c r="G176" s="42">
        <v>50</v>
      </c>
      <c r="H176" s="43">
        <v>0.41319444444444398</v>
      </c>
      <c r="I176" s="41" t="s">
        <v>19</v>
      </c>
      <c r="J176" s="42">
        <v>50</v>
      </c>
      <c r="K176" s="40">
        <v>0.406944444444444</v>
      </c>
      <c r="L176" s="41" t="s">
        <v>19</v>
      </c>
      <c r="M176" s="44">
        <v>50</v>
      </c>
      <c r="N176" s="40">
        <v>0.41180555555555598</v>
      </c>
      <c r="O176" s="41" t="s">
        <v>19</v>
      </c>
      <c r="P176" s="42">
        <v>50</v>
      </c>
      <c r="Q176" s="43">
        <v>0.41041666666666698</v>
      </c>
      <c r="R176" s="41" t="s">
        <v>19</v>
      </c>
      <c r="S176" s="42">
        <v>50</v>
      </c>
      <c r="T176" s="35">
        <v>0.42152777777777778</v>
      </c>
      <c r="U176" s="36">
        <v>1</v>
      </c>
      <c r="V176" s="37">
        <v>50</v>
      </c>
      <c r="W176" s="38">
        <f>SUMPRODUCT(LARGE(CHOOSE({1,2,3,4,5,6},IF(ISNUMBER(G176),G176,0),IF(ISNUMBER(J176),J176,0),IF(ISNUMBER(M176),M176,0),IF(ISNUMBER(P176),P176,0),IF(ISNUMBER(S176),S176,0),IF(ISNUMBER(V176),V176,0)),{1,2,3,4}))</f>
        <v>200</v>
      </c>
      <c r="X176" s="42">
        <f>IF(W176="","",SUMPRODUCT((W$176:W$186&lt;&gt;"")*(W$176:W$186&gt;W176))+1)</f>
        <v>1</v>
      </c>
    </row>
    <row r="177" spans="2:24" ht="15.75" customHeight="1">
      <c r="B177" s="16"/>
      <c r="C177" s="36"/>
      <c r="D177" s="18" t="s">
        <v>220</v>
      </c>
      <c r="E177" s="40">
        <v>0.40763888888888899</v>
      </c>
      <c r="F177" s="41" t="s">
        <v>21</v>
      </c>
      <c r="G177" s="42">
        <v>47</v>
      </c>
      <c r="H177" s="43"/>
      <c r="I177" s="41"/>
      <c r="J177" s="42"/>
      <c r="K177" s="40">
        <v>0.421527777777778</v>
      </c>
      <c r="L177" s="41" t="s">
        <v>21</v>
      </c>
      <c r="M177" s="44">
        <v>47</v>
      </c>
      <c r="N177" s="40">
        <v>0.41805555555555601</v>
      </c>
      <c r="O177" s="41" t="s">
        <v>21</v>
      </c>
      <c r="P177" s="42">
        <v>47</v>
      </c>
      <c r="Q177" s="43">
        <v>0.42430555555555599</v>
      </c>
      <c r="R177" s="41" t="s">
        <v>21</v>
      </c>
      <c r="S177" s="42">
        <v>47</v>
      </c>
      <c r="T177" s="35">
        <v>0.42152777777777778</v>
      </c>
      <c r="U177" s="36">
        <v>2</v>
      </c>
      <c r="V177" s="37">
        <v>47</v>
      </c>
      <c r="W177" s="38">
        <f>SUMPRODUCT(LARGE(CHOOSE({1,2,3,4,5,6},IF(ISNUMBER(G177),G177,0),IF(ISNUMBER(J177),J177,0),IF(ISNUMBER(M177),M177,0),IF(ISNUMBER(P177),P177,0),IF(ISNUMBER(S177),S177,0),IF(ISNUMBER(V177),V177,0)),{1,2,3,4}))</f>
        <v>188</v>
      </c>
      <c r="X177" s="42">
        <f>IF(W177="","",SUMPRODUCT((W$176:W$186&lt;&gt;"")*(W$176:W$186&gt;W177))+1)</f>
        <v>2</v>
      </c>
    </row>
    <row r="178" spans="2:24" ht="15.75" customHeight="1">
      <c r="B178" s="16"/>
      <c r="C178" s="36"/>
      <c r="D178" s="18" t="s">
        <v>221</v>
      </c>
      <c r="E178" s="40">
        <v>0.41597222222222202</v>
      </c>
      <c r="F178" s="41" t="s">
        <v>20</v>
      </c>
      <c r="G178" s="42">
        <v>45</v>
      </c>
      <c r="H178" s="43">
        <v>0.42847222222222198</v>
      </c>
      <c r="I178" s="41" t="s">
        <v>21</v>
      </c>
      <c r="J178" s="42">
        <v>47</v>
      </c>
      <c r="K178" s="40"/>
      <c r="L178" s="41"/>
      <c r="M178" s="44"/>
      <c r="N178" s="63"/>
      <c r="O178" s="41"/>
      <c r="P178" s="42"/>
      <c r="Q178" s="38"/>
      <c r="R178" s="41"/>
      <c r="S178" s="42"/>
      <c r="T178" s="57"/>
      <c r="U178" s="36"/>
      <c r="V178" s="37"/>
      <c r="W178" s="38"/>
      <c r="X178" s="42"/>
    </row>
    <row r="179" spans="2:24" ht="15.75" customHeight="1">
      <c r="B179" s="16"/>
      <c r="C179" s="36"/>
      <c r="D179" s="18" t="s">
        <v>222</v>
      </c>
      <c r="E179" s="40">
        <v>0.41736111111111102</v>
      </c>
      <c r="F179" s="41" t="s">
        <v>25</v>
      </c>
      <c r="G179" s="42">
        <v>43</v>
      </c>
      <c r="H179" s="43">
        <v>0.44097222222222199</v>
      </c>
      <c r="I179" s="41" t="s">
        <v>25</v>
      </c>
      <c r="J179" s="42">
        <v>43</v>
      </c>
      <c r="K179" s="40">
        <v>0.42361111111111099</v>
      </c>
      <c r="L179" s="41" t="s">
        <v>20</v>
      </c>
      <c r="M179" s="44">
        <v>45</v>
      </c>
      <c r="N179" s="40">
        <v>0.42708333333333298</v>
      </c>
      <c r="O179" s="41" t="s">
        <v>20</v>
      </c>
      <c r="P179" s="42">
        <v>45</v>
      </c>
      <c r="Q179" s="38"/>
      <c r="R179" s="41"/>
      <c r="S179" s="42"/>
      <c r="T179" s="57"/>
      <c r="U179" s="36"/>
      <c r="V179" s="37"/>
      <c r="W179" s="38">
        <f>SUMPRODUCT(LARGE(CHOOSE({1,2,3,4,5,6},IF(ISNUMBER(G179),G179,0),IF(ISNUMBER(J179),J179,0),IF(ISNUMBER(M179),M179,0),IF(ISNUMBER(P179),P179,0),IF(ISNUMBER(S179),S179,0),IF(ISNUMBER(V179),V179,0)),{1,2,3,4}))</f>
        <v>176</v>
      </c>
      <c r="X179" s="42">
        <f t="shared" ref="X179:X185" si="6">IF(W179="","",SUMPRODUCT((W$176:W$186&lt;&gt;"")*(W$176:W$186&gt;W179))+1)</f>
        <v>3</v>
      </c>
    </row>
    <row r="180" spans="2:24" ht="15.75" customHeight="1">
      <c r="B180" s="16"/>
      <c r="C180" s="36"/>
      <c r="D180" s="82" t="s">
        <v>223</v>
      </c>
      <c r="E180" s="67">
        <v>0.42499999999999999</v>
      </c>
      <c r="F180" s="31" t="s">
        <v>26</v>
      </c>
      <c r="G180" s="32">
        <v>41</v>
      </c>
      <c r="H180" s="43">
        <v>0.42916666666666697</v>
      </c>
      <c r="I180" s="41" t="s">
        <v>20</v>
      </c>
      <c r="J180" s="42">
        <v>45</v>
      </c>
      <c r="K180" s="40">
        <v>0.42777777777777798</v>
      </c>
      <c r="L180" s="41" t="s">
        <v>26</v>
      </c>
      <c r="M180" s="44">
        <v>41</v>
      </c>
      <c r="N180" s="40"/>
      <c r="O180" s="41"/>
      <c r="P180" s="42"/>
      <c r="Q180" s="38"/>
      <c r="R180" s="41"/>
      <c r="S180" s="42"/>
      <c r="T180" s="35">
        <v>0.4375</v>
      </c>
      <c r="U180" s="36">
        <v>3</v>
      </c>
      <c r="V180" s="37">
        <v>45</v>
      </c>
      <c r="W180" s="38">
        <f>SUMPRODUCT(LARGE(CHOOSE({1,2,3,4,5,6},IF(ISNUMBER(G180),G180,0),IF(ISNUMBER(J180),J180,0),IF(ISNUMBER(M180),M180,0),IF(ISNUMBER(P180),P180,0),IF(ISNUMBER(S180),S180,0),IF(ISNUMBER(V180),V180,0)),{1,2,3,4}))</f>
        <v>172</v>
      </c>
      <c r="X180" s="42">
        <f t="shared" si="6"/>
        <v>4</v>
      </c>
    </row>
    <row r="181" spans="2:24" ht="15.75" customHeight="1">
      <c r="B181" s="16"/>
      <c r="C181" s="36"/>
      <c r="D181" s="18" t="s">
        <v>224</v>
      </c>
      <c r="E181" s="40">
        <v>0.43541666666666701</v>
      </c>
      <c r="F181" s="31" t="s">
        <v>23</v>
      </c>
      <c r="G181" s="32">
        <v>40</v>
      </c>
      <c r="H181" s="43">
        <v>0.44583333333333303</v>
      </c>
      <c r="I181" s="41" t="s">
        <v>26</v>
      </c>
      <c r="J181" s="42">
        <v>41</v>
      </c>
      <c r="K181" s="40">
        <v>0.42708333333333298</v>
      </c>
      <c r="L181" s="41" t="s">
        <v>25</v>
      </c>
      <c r="M181" s="44">
        <v>43</v>
      </c>
      <c r="N181" s="40">
        <v>0.44444444444444398</v>
      </c>
      <c r="O181" s="41" t="s">
        <v>25</v>
      </c>
      <c r="P181" s="42">
        <v>43</v>
      </c>
      <c r="Q181" s="43"/>
      <c r="R181" s="41"/>
      <c r="S181" s="42"/>
      <c r="T181" s="35">
        <v>0.4548611111111111</v>
      </c>
      <c r="U181" s="36">
        <v>4</v>
      </c>
      <c r="V181" s="37">
        <v>43</v>
      </c>
      <c r="W181" s="38">
        <f>SUMPRODUCT(LARGE(CHOOSE({1,2,3,4,5,6},IF(ISNUMBER(G181),G181,0),IF(ISNUMBER(J181),J181,0),IF(ISNUMBER(M181),M181,0),IF(ISNUMBER(P181),P181,0),IF(ISNUMBER(S181),S181,0),IF(ISNUMBER(V181),V181,0)),{1,2,3,4}))</f>
        <v>170</v>
      </c>
      <c r="X181" s="42">
        <f t="shared" si="6"/>
        <v>5</v>
      </c>
    </row>
    <row r="182" spans="2:24" ht="15.75" customHeight="1">
      <c r="B182" s="16"/>
      <c r="C182" s="36"/>
      <c r="D182" s="18" t="s">
        <v>225</v>
      </c>
      <c r="E182" s="40">
        <v>0.47638888888888897</v>
      </c>
      <c r="F182" s="41" t="s">
        <v>46</v>
      </c>
      <c r="G182" s="42">
        <v>39</v>
      </c>
      <c r="H182" s="43">
        <v>0.49236111111111103</v>
      </c>
      <c r="I182" s="41" t="s">
        <v>46</v>
      </c>
      <c r="J182" s="42">
        <v>39</v>
      </c>
      <c r="K182" s="40">
        <v>0.46388888888888902</v>
      </c>
      <c r="L182" s="41" t="s">
        <v>46</v>
      </c>
      <c r="M182" s="44">
        <v>39</v>
      </c>
      <c r="N182" s="63"/>
      <c r="O182" s="41"/>
      <c r="P182" s="42"/>
      <c r="Q182" s="43">
        <v>0.47986111111111102</v>
      </c>
      <c r="R182" s="41" t="s">
        <v>20</v>
      </c>
      <c r="S182" s="42">
        <v>45</v>
      </c>
      <c r="T182" s="35">
        <v>0.47013888888888888</v>
      </c>
      <c r="U182" s="36">
        <v>6</v>
      </c>
      <c r="V182" s="37">
        <v>40</v>
      </c>
      <c r="W182" s="38">
        <f>SUMPRODUCT(LARGE(CHOOSE({1,2,3,4,5,6},IF(ISNUMBER(G182),G182,0),IF(ISNUMBER(J182),J182,0),IF(ISNUMBER(M182),M182,0),IF(ISNUMBER(P182),P182,0),IF(ISNUMBER(S182),S182,0),IF(ISNUMBER(V182),V182,0)),{1,2,3,4}))</f>
        <v>163</v>
      </c>
      <c r="X182" s="42">
        <f t="shared" si="6"/>
        <v>7</v>
      </c>
    </row>
    <row r="183" spans="2:24" ht="15.75" customHeight="1">
      <c r="B183" s="57"/>
      <c r="C183" s="36"/>
      <c r="D183" s="18" t="s">
        <v>226</v>
      </c>
      <c r="E183" s="40">
        <v>0.62361111111111101</v>
      </c>
      <c r="F183" s="41" t="s">
        <v>47</v>
      </c>
      <c r="G183" s="42">
        <v>38</v>
      </c>
      <c r="H183" s="43">
        <v>0.59930555555555598</v>
      </c>
      <c r="I183" s="41" t="s">
        <v>47</v>
      </c>
      <c r="J183" s="42">
        <v>38</v>
      </c>
      <c r="K183" s="40">
        <v>0.624305555555556</v>
      </c>
      <c r="L183" s="41" t="s">
        <v>47</v>
      </c>
      <c r="M183" s="44">
        <v>38</v>
      </c>
      <c r="N183" s="40">
        <v>0.49027777777777798</v>
      </c>
      <c r="O183" s="41" t="s">
        <v>23</v>
      </c>
      <c r="P183" s="42">
        <v>40</v>
      </c>
      <c r="Q183" s="43">
        <v>0.58541666666666703</v>
      </c>
      <c r="R183" s="41" t="s">
        <v>26</v>
      </c>
      <c r="S183" s="42">
        <v>41</v>
      </c>
      <c r="T183" s="35"/>
      <c r="U183" s="36"/>
      <c r="V183" s="37"/>
      <c r="W183" s="38">
        <f>SUMPRODUCT(LARGE(CHOOSE({1,2,3,4,5,6},IF(ISNUMBER(G183),G183,0),IF(ISNUMBER(J183),J183,0),IF(ISNUMBER(M183),M183,0),IF(ISNUMBER(P183),P183,0),IF(ISNUMBER(S183),S183,0),IF(ISNUMBER(V183),V183,0)),{1,2,3,4}))</f>
        <v>157</v>
      </c>
      <c r="X183" s="42">
        <f t="shared" si="6"/>
        <v>8</v>
      </c>
    </row>
    <row r="184" spans="2:24" ht="15.75" customHeight="1">
      <c r="B184" s="57"/>
      <c r="C184" s="36"/>
      <c r="D184" s="18" t="s">
        <v>227</v>
      </c>
      <c r="E184" s="40">
        <v>0.68263888888888902</v>
      </c>
      <c r="F184" s="41" t="s">
        <v>62</v>
      </c>
      <c r="G184" s="42">
        <v>37</v>
      </c>
      <c r="H184" s="56">
        <v>0.69166666666666698</v>
      </c>
      <c r="I184" s="54" t="s">
        <v>60</v>
      </c>
      <c r="J184" s="55">
        <v>36</v>
      </c>
      <c r="K184" s="53">
        <v>0.72013888888888899</v>
      </c>
      <c r="L184" s="83" t="s">
        <v>62</v>
      </c>
      <c r="M184" s="44">
        <v>37</v>
      </c>
      <c r="N184" s="53">
        <v>0.82638888888888895</v>
      </c>
      <c r="O184" s="54" t="s">
        <v>46</v>
      </c>
      <c r="P184" s="55">
        <v>39</v>
      </c>
      <c r="Q184" s="56"/>
      <c r="R184" s="54"/>
      <c r="S184" s="55"/>
      <c r="T184" s="84"/>
      <c r="U184" s="85"/>
      <c r="V184" s="86"/>
      <c r="W184" s="38">
        <f>SUMPRODUCT(LARGE(CHOOSE({1,2,3,4,5,6},IF(ISNUMBER(G184),G184,0),IF(ISNUMBER(J184),J184,0),IF(ISNUMBER(M184),M184,0),IF(ISNUMBER(P184),P184,0),IF(ISNUMBER(S184),S184,0),IF(ISNUMBER(V184),V184,0)),{1,2,3,4}))</f>
        <v>149</v>
      </c>
      <c r="X184" s="55">
        <f t="shared" si="6"/>
        <v>9</v>
      </c>
    </row>
    <row r="185" spans="2:24" ht="15.75" customHeight="1">
      <c r="B185" s="57"/>
      <c r="C185" s="36"/>
      <c r="D185" s="18" t="s">
        <v>228</v>
      </c>
      <c r="E185" s="40"/>
      <c r="F185" s="41"/>
      <c r="G185" s="42"/>
      <c r="H185" s="56">
        <v>0.483333333333333</v>
      </c>
      <c r="I185" s="54" t="s">
        <v>23</v>
      </c>
      <c r="J185" s="55">
        <v>40</v>
      </c>
      <c r="K185" s="53">
        <v>0.45763888888888898</v>
      </c>
      <c r="L185" s="83" t="s">
        <v>23</v>
      </c>
      <c r="M185" s="44">
        <v>40</v>
      </c>
      <c r="N185" s="53">
        <v>0.469444444444444</v>
      </c>
      <c r="O185" s="54" t="s">
        <v>26</v>
      </c>
      <c r="P185" s="55">
        <v>41</v>
      </c>
      <c r="Q185" s="56">
        <v>0.49513888888888902</v>
      </c>
      <c r="R185" s="54" t="s">
        <v>25</v>
      </c>
      <c r="S185" s="55">
        <v>43</v>
      </c>
      <c r="T185" s="84">
        <v>0.45555555555555555</v>
      </c>
      <c r="U185" s="85">
        <v>5</v>
      </c>
      <c r="V185" s="86">
        <v>41</v>
      </c>
      <c r="W185" s="38">
        <f>SUMPRODUCT(LARGE(CHOOSE({1,2,3,4,5,6},IF(ISNUMBER(G185),G185,0),IF(ISNUMBER(J185),J185,0),IF(ISNUMBER(M185),M185,0),IF(ISNUMBER(P185),P185,0),IF(ISNUMBER(S185),S185,0),IF(ISNUMBER(V185),V185,0)),{1,2,3,4}))</f>
        <v>165</v>
      </c>
      <c r="X185" s="55">
        <f t="shared" si="6"/>
        <v>6</v>
      </c>
    </row>
    <row r="186" spans="2:24" ht="15.75" customHeight="1">
      <c r="B186" s="57"/>
      <c r="C186" s="36"/>
      <c r="D186" s="18" t="s">
        <v>229</v>
      </c>
      <c r="E186" s="40"/>
      <c r="F186" s="41"/>
      <c r="G186" s="42"/>
      <c r="H186" s="56">
        <v>0.65972222222222199</v>
      </c>
      <c r="I186" s="54" t="s">
        <v>62</v>
      </c>
      <c r="J186" s="55">
        <v>37</v>
      </c>
      <c r="K186" s="53"/>
      <c r="L186" s="83"/>
      <c r="M186" s="44"/>
      <c r="N186" s="53"/>
      <c r="O186" s="54"/>
      <c r="P186" s="55"/>
      <c r="Q186" s="56"/>
      <c r="R186" s="54"/>
      <c r="S186" s="55"/>
      <c r="T186" s="84"/>
      <c r="U186" s="85"/>
      <c r="V186" s="86"/>
      <c r="W186" s="38"/>
      <c r="X186" s="55"/>
    </row>
    <row r="187" spans="2:24" ht="15.75" customHeight="1">
      <c r="B187" s="57"/>
      <c r="C187" s="36"/>
      <c r="D187" s="18"/>
      <c r="E187" s="40"/>
      <c r="F187" s="41"/>
      <c r="G187" s="42"/>
      <c r="H187" s="56"/>
      <c r="I187" s="54"/>
      <c r="J187" s="55"/>
      <c r="K187" s="53"/>
      <c r="L187" s="83"/>
      <c r="M187" s="44"/>
      <c r="N187" s="53"/>
      <c r="O187" s="54"/>
      <c r="P187" s="55"/>
      <c r="Q187" s="56"/>
      <c r="R187" s="54"/>
      <c r="S187" s="55"/>
      <c r="T187" s="84"/>
      <c r="U187" s="85"/>
      <c r="V187" s="86"/>
      <c r="W187" s="38"/>
      <c r="X187" s="55"/>
    </row>
    <row r="188" spans="2:24" ht="15.75" customHeight="1">
      <c r="B188" s="16" t="s">
        <v>230</v>
      </c>
      <c r="C188" s="36"/>
      <c r="D188" s="18" t="s">
        <v>231</v>
      </c>
      <c r="E188" s="40">
        <v>0.45555555555555599</v>
      </c>
      <c r="F188" s="41" t="s">
        <v>19</v>
      </c>
      <c r="G188" s="42">
        <v>50</v>
      </c>
      <c r="H188" s="56">
        <v>0.453472222222222</v>
      </c>
      <c r="I188" s="41" t="s">
        <v>19</v>
      </c>
      <c r="J188" s="42">
        <v>50</v>
      </c>
      <c r="K188" s="53">
        <v>0.4375</v>
      </c>
      <c r="L188" s="83" t="s">
        <v>19</v>
      </c>
      <c r="M188" s="44">
        <v>50</v>
      </c>
      <c r="N188" s="53"/>
      <c r="O188" s="54"/>
      <c r="P188" s="55"/>
      <c r="Q188" s="56"/>
      <c r="R188" s="54"/>
      <c r="S188" s="55"/>
      <c r="T188" s="84">
        <v>0.44444444444444442</v>
      </c>
      <c r="U188" s="85">
        <v>1</v>
      </c>
      <c r="V188" s="86">
        <v>50</v>
      </c>
      <c r="W188" s="38">
        <f>SUMPRODUCT(LARGE(CHOOSE({1,2,3,4,5,6},IF(ISNUMBER(G188),G188,0),IF(ISNUMBER(J188),J188,0),IF(ISNUMBER(M188),M188,0),IF(ISNUMBER(P188),P188,0),IF(ISNUMBER(S188),S188,0),IF(ISNUMBER(V188),V188,0)),{1,2,3,4}))</f>
        <v>200</v>
      </c>
      <c r="X188" s="87">
        <f>IF(W188="","",SUMPRODUCT((W$188:W$189&lt;&gt;"")*(W$188:W$189&gt;W188))+1)</f>
        <v>1</v>
      </c>
    </row>
    <row r="189" spans="2:24" ht="15.75" customHeight="1">
      <c r="B189" s="57"/>
      <c r="C189" s="36"/>
      <c r="D189" s="18" t="s">
        <v>232</v>
      </c>
      <c r="E189" s="40">
        <v>0.58819444444444502</v>
      </c>
      <c r="F189" s="41" t="s">
        <v>21</v>
      </c>
      <c r="G189" s="42">
        <v>47</v>
      </c>
      <c r="H189" s="56">
        <v>0.59375</v>
      </c>
      <c r="I189" s="41" t="s">
        <v>21</v>
      </c>
      <c r="J189" s="42">
        <v>47</v>
      </c>
      <c r="K189" s="53">
        <v>0.6</v>
      </c>
      <c r="L189" s="41" t="s">
        <v>21</v>
      </c>
      <c r="M189" s="88">
        <v>47</v>
      </c>
      <c r="N189" s="53">
        <v>0.48263888888888901</v>
      </c>
      <c r="O189" s="54" t="s">
        <v>19</v>
      </c>
      <c r="P189" s="55">
        <v>50</v>
      </c>
      <c r="Q189" s="56">
        <v>0.60416666666666696</v>
      </c>
      <c r="R189" s="54" t="s">
        <v>19</v>
      </c>
      <c r="S189" s="55">
        <v>50</v>
      </c>
      <c r="T189" s="84">
        <v>0.57986111111111116</v>
      </c>
      <c r="U189" s="85">
        <v>2</v>
      </c>
      <c r="V189" s="86">
        <v>47</v>
      </c>
      <c r="W189" s="38">
        <f>SUMPRODUCT(LARGE(CHOOSE({1,2,3,4,5,6},IF(ISNUMBER(G189),G189,0),IF(ISNUMBER(J189),J189,0),IF(ISNUMBER(M189),M189,0),IF(ISNUMBER(P189),P189,0),IF(ISNUMBER(S189),S189,0),IF(ISNUMBER(V189),V189,0)),{1,2,3,4}))</f>
        <v>194</v>
      </c>
      <c r="X189" s="55">
        <f>IF(W189="","",SUMPRODUCT((W$188:W$189&lt;&gt;"")*(W$188:W$189&gt;W189))+1)</f>
        <v>2</v>
      </c>
    </row>
    <row r="190" spans="2:24" ht="15.75" customHeight="1">
      <c r="B190" s="57"/>
      <c r="C190" s="36"/>
      <c r="D190" s="18"/>
      <c r="E190" s="40"/>
      <c r="F190" s="41"/>
      <c r="G190" s="42"/>
      <c r="H190" s="56"/>
      <c r="I190" s="54"/>
      <c r="J190" s="55"/>
      <c r="K190" s="53"/>
      <c r="L190" s="41"/>
      <c r="M190" s="88"/>
      <c r="N190" s="53"/>
      <c r="O190" s="54"/>
      <c r="P190" s="55"/>
      <c r="Q190" s="56"/>
      <c r="R190" s="54"/>
      <c r="S190" s="55"/>
      <c r="T190" s="84"/>
      <c r="U190" s="85"/>
      <c r="V190" s="86"/>
      <c r="W190" s="38"/>
      <c r="X190" s="87"/>
    </row>
    <row r="191" spans="2:24" ht="15.75" customHeight="1">
      <c r="B191" s="16" t="s">
        <v>233</v>
      </c>
      <c r="C191" s="36"/>
      <c r="D191" s="18" t="s">
        <v>234</v>
      </c>
      <c r="E191" s="40">
        <v>0.55208333333333304</v>
      </c>
      <c r="F191" s="41" t="s">
        <v>19</v>
      </c>
      <c r="G191" s="42">
        <v>50</v>
      </c>
      <c r="H191" s="56">
        <v>0.54861111111111105</v>
      </c>
      <c r="I191" s="41" t="s">
        <v>19</v>
      </c>
      <c r="J191" s="42">
        <v>50</v>
      </c>
      <c r="K191" s="53"/>
      <c r="L191" s="41"/>
      <c r="M191" s="88"/>
      <c r="N191" s="53">
        <v>0.55972222222222201</v>
      </c>
      <c r="O191" s="54" t="s">
        <v>19</v>
      </c>
      <c r="P191" s="55">
        <v>50</v>
      </c>
      <c r="Q191" s="56">
        <v>0.54861111111111105</v>
      </c>
      <c r="R191" s="54">
        <v>1</v>
      </c>
      <c r="S191" s="55">
        <v>50</v>
      </c>
      <c r="T191" s="84"/>
      <c r="U191" s="85"/>
      <c r="V191" s="86"/>
      <c r="W191" s="38">
        <f>SUMPRODUCT(LARGE(CHOOSE({1,2,3,4,5,6},IF(ISNUMBER(G191),G191,0),IF(ISNUMBER(J191),J191,0),IF(ISNUMBER(M191),M191,0),IF(ISNUMBER(P191),P191,0),IF(ISNUMBER(S191),S191,0),IF(ISNUMBER(V191),V191,0)),{1,2,3,4}))</f>
        <v>200</v>
      </c>
      <c r="X191" s="87">
        <f>IF(W191="","",SUMPRODUCT((W$191:W$193&lt;&gt;"")*(W$191:W$193&gt;W191))+1)</f>
        <v>1</v>
      </c>
    </row>
    <row r="192" spans="2:24" ht="15.75" customHeight="1">
      <c r="B192" s="16"/>
      <c r="C192" s="36"/>
      <c r="D192" s="18" t="s">
        <v>235</v>
      </c>
      <c r="E192" s="40">
        <v>0.55555555555555602</v>
      </c>
      <c r="F192" s="41" t="s">
        <v>21</v>
      </c>
      <c r="G192" s="42">
        <v>47</v>
      </c>
      <c r="H192" s="56">
        <v>0.55069444444444504</v>
      </c>
      <c r="I192" s="41" t="s">
        <v>21</v>
      </c>
      <c r="J192" s="42">
        <v>47</v>
      </c>
      <c r="K192" s="53">
        <v>0.55625000000000002</v>
      </c>
      <c r="L192" s="41" t="s">
        <v>19</v>
      </c>
      <c r="M192" s="88">
        <v>50</v>
      </c>
      <c r="N192" s="53">
        <v>0.561805555555556</v>
      </c>
      <c r="O192" s="54" t="s">
        <v>21</v>
      </c>
      <c r="P192" s="55">
        <v>47</v>
      </c>
      <c r="Q192" s="56"/>
      <c r="R192" s="54"/>
      <c r="S192" s="55"/>
      <c r="T192" s="84">
        <v>0.56388888888888888</v>
      </c>
      <c r="U192" s="85">
        <v>1</v>
      </c>
      <c r="V192" s="86">
        <v>50</v>
      </c>
      <c r="W192" s="38">
        <f>SUMPRODUCT(LARGE(CHOOSE({1,2,3,4,5,6},IF(ISNUMBER(G192),G192,0),IF(ISNUMBER(J192),J192,0),IF(ISNUMBER(M192),M192,0),IF(ISNUMBER(P192),P192,0),IF(ISNUMBER(S192),S192,0),IF(ISNUMBER(V192),V192,0)),{1,2,3,4}))</f>
        <v>194</v>
      </c>
      <c r="X192" s="87">
        <f>IF(W192="","",SUMPRODUCT((W$191:W$193&lt;&gt;"")*(W$191:W$193&gt;W192))+1)</f>
        <v>2</v>
      </c>
    </row>
    <row r="193" spans="2:24" ht="15.75" customHeight="1">
      <c r="B193" s="16"/>
      <c r="C193" s="36"/>
      <c r="D193" s="64" t="s">
        <v>236</v>
      </c>
      <c r="E193" s="40"/>
      <c r="F193" s="41"/>
      <c r="G193" s="42"/>
      <c r="H193" s="56">
        <v>0.56041666666666701</v>
      </c>
      <c r="I193" s="41" t="s">
        <v>20</v>
      </c>
      <c r="J193" s="42">
        <v>45</v>
      </c>
      <c r="K193" s="53">
        <v>0.55972222222222201</v>
      </c>
      <c r="L193" s="41" t="s">
        <v>21</v>
      </c>
      <c r="M193" s="88">
        <v>47</v>
      </c>
      <c r="N193" s="53">
        <v>0.56527777777777799</v>
      </c>
      <c r="O193" s="54" t="s">
        <v>20</v>
      </c>
      <c r="P193" s="55">
        <v>45</v>
      </c>
      <c r="Q193" s="56">
        <v>0.55416666666666703</v>
      </c>
      <c r="R193" s="54" t="s">
        <v>21</v>
      </c>
      <c r="S193" s="55">
        <v>47</v>
      </c>
      <c r="T193" s="45"/>
      <c r="U193" s="85"/>
      <c r="V193" s="86"/>
      <c r="W193" s="38">
        <f>SUMPRODUCT(LARGE(CHOOSE({1,2,3,4,5,6},IF(ISNUMBER(G193),G193,0),IF(ISNUMBER(J193),J193,0),IF(ISNUMBER(M193),M193,0),IF(ISNUMBER(P193),P193,0),IF(ISNUMBER(S193),S193,0),IF(ISNUMBER(V193),V193,0)),{1,2,3,4}))</f>
        <v>184</v>
      </c>
      <c r="X193" s="55">
        <f>IF(W193="","",SUMPRODUCT((W$191:W$193&lt;&gt;"")*(W$191:W$193&gt;W193))+1)</f>
        <v>3</v>
      </c>
    </row>
    <row r="194" spans="2:24" ht="15.75" customHeight="1">
      <c r="B194" s="16"/>
      <c r="C194" s="36"/>
      <c r="D194" s="64"/>
      <c r="E194" s="40"/>
      <c r="F194" s="41"/>
      <c r="G194" s="42"/>
      <c r="H194" s="56"/>
      <c r="I194" s="54"/>
      <c r="J194" s="55"/>
      <c r="K194" s="53"/>
      <c r="L194" s="41"/>
      <c r="M194" s="88"/>
      <c r="N194" s="53"/>
      <c r="O194" s="54"/>
      <c r="P194" s="55"/>
      <c r="Q194" s="56"/>
      <c r="R194" s="54"/>
      <c r="S194" s="55"/>
      <c r="T194" s="45"/>
      <c r="U194" s="85"/>
      <c r="V194" s="86"/>
      <c r="W194" s="38"/>
      <c r="X194" s="55"/>
    </row>
    <row r="195" spans="2:24" ht="15.75" customHeight="1">
      <c r="B195" s="16" t="s">
        <v>237</v>
      </c>
      <c r="C195" s="36"/>
      <c r="D195" s="64" t="s">
        <v>238</v>
      </c>
      <c r="E195" s="40">
        <v>0.33541666666666697</v>
      </c>
      <c r="F195" s="41" t="s">
        <v>19</v>
      </c>
      <c r="G195" s="42">
        <v>50</v>
      </c>
      <c r="H195" s="56">
        <v>0.33333333333333298</v>
      </c>
      <c r="I195" s="54" t="s">
        <v>19</v>
      </c>
      <c r="J195" s="55">
        <v>50</v>
      </c>
      <c r="K195" s="53">
        <v>0.33055555555555599</v>
      </c>
      <c r="L195" s="41" t="s">
        <v>21</v>
      </c>
      <c r="M195" s="88">
        <v>47</v>
      </c>
      <c r="N195" s="53">
        <v>0.34791666666666698</v>
      </c>
      <c r="O195" s="54" t="s">
        <v>21</v>
      </c>
      <c r="P195" s="55">
        <v>47</v>
      </c>
      <c r="Q195" s="89"/>
      <c r="R195" s="54"/>
      <c r="S195" s="55"/>
      <c r="T195" s="84">
        <v>0.31944444444444442</v>
      </c>
      <c r="U195" s="85">
        <v>2</v>
      </c>
      <c r="V195" s="86">
        <v>47</v>
      </c>
      <c r="W195" s="38">
        <f>SUMPRODUCT(LARGE(CHOOSE({1,2,3,4,5,6},IF(ISNUMBER(G195),G195,0),IF(ISNUMBER(J195),J195,0),IF(ISNUMBER(M195),M195,0),IF(ISNUMBER(P195),P195,0),IF(ISNUMBER(S195),S195,0),IF(ISNUMBER(V195),V195,0)),{1,2,3,4}))</f>
        <v>194</v>
      </c>
      <c r="X195" s="55">
        <f>IF(W195="","",SUMPRODUCT((W$195:W$200&lt;&gt;"")*(W$195:W$200&gt;W195))+1)</f>
        <v>2</v>
      </c>
    </row>
    <row r="196" spans="2:24" ht="15.75" customHeight="1">
      <c r="B196" s="90"/>
      <c r="C196" s="66"/>
      <c r="D196" s="64" t="s">
        <v>239</v>
      </c>
      <c r="E196" s="47">
        <v>0.358333333333333</v>
      </c>
      <c r="F196" s="41" t="s">
        <v>21</v>
      </c>
      <c r="G196" s="42">
        <v>47</v>
      </c>
      <c r="H196" s="50"/>
      <c r="I196" s="48"/>
      <c r="J196" s="49"/>
      <c r="K196" s="47">
        <v>0.33333333333333298</v>
      </c>
      <c r="L196" s="41" t="s">
        <v>20</v>
      </c>
      <c r="M196" s="91">
        <v>45</v>
      </c>
      <c r="N196" s="47">
        <v>0.33819444444444502</v>
      </c>
      <c r="O196" s="48" t="s">
        <v>19</v>
      </c>
      <c r="P196" s="49">
        <v>50</v>
      </c>
      <c r="Q196" s="50">
        <v>0.33888888888888902</v>
      </c>
      <c r="R196" s="48" t="s">
        <v>19</v>
      </c>
      <c r="S196" s="49">
        <v>50</v>
      </c>
      <c r="T196" s="69">
        <v>0.31805555555555554</v>
      </c>
      <c r="U196" s="66">
        <v>1</v>
      </c>
      <c r="V196" s="70">
        <v>50</v>
      </c>
      <c r="W196" s="38">
        <f>SUMPRODUCT(LARGE(CHOOSE({1,2,3,4,5,6},IF(ISNUMBER(G196),G196,0),IF(ISNUMBER(J196),J196,0),IF(ISNUMBER(M196),M196,0),IF(ISNUMBER(P196),P196,0),IF(ISNUMBER(S196),S196,0),IF(ISNUMBER(V196),V196,0)),{1,2,3,4}))</f>
        <v>197</v>
      </c>
      <c r="X196" s="49">
        <f>IF(W196="","",SUMPRODUCT((W$195:W$200&lt;&gt;"")*(W$195:W$200&gt;W196))+1)</f>
        <v>1</v>
      </c>
    </row>
    <row r="197" spans="2:24" ht="15.75" customHeight="1">
      <c r="B197" s="90"/>
      <c r="C197" s="66"/>
      <c r="D197" s="18" t="s">
        <v>240</v>
      </c>
      <c r="E197" s="40">
        <v>0.37916666666666698</v>
      </c>
      <c r="F197" s="41" t="s">
        <v>20</v>
      </c>
      <c r="G197" s="42">
        <v>45</v>
      </c>
      <c r="H197" s="50">
        <v>0.36736111111111103</v>
      </c>
      <c r="I197" s="48" t="s">
        <v>21</v>
      </c>
      <c r="J197" s="49">
        <v>47</v>
      </c>
      <c r="K197" s="47">
        <v>0.36527777777777798</v>
      </c>
      <c r="L197" s="41" t="s">
        <v>25</v>
      </c>
      <c r="M197" s="91">
        <v>43</v>
      </c>
      <c r="N197" s="47">
        <v>0.359722222222222</v>
      </c>
      <c r="O197" s="48" t="s">
        <v>20</v>
      </c>
      <c r="P197" s="49">
        <v>45</v>
      </c>
      <c r="Q197" s="50">
        <v>0.36180555555555599</v>
      </c>
      <c r="R197" s="48" t="s">
        <v>21</v>
      </c>
      <c r="S197" s="49">
        <v>47</v>
      </c>
      <c r="T197" s="69">
        <v>0.33750000000000002</v>
      </c>
      <c r="U197" s="66">
        <v>3</v>
      </c>
      <c r="V197" s="70">
        <v>45</v>
      </c>
      <c r="W197" s="38">
        <f>SUMPRODUCT(LARGE(CHOOSE({1,2,3,4,5,6},IF(ISNUMBER(G197),G197,0),IF(ISNUMBER(J197),J197,0),IF(ISNUMBER(M197),M197,0),IF(ISNUMBER(P197),P197,0),IF(ISNUMBER(S197),S197,0),IF(ISNUMBER(V197),V197,0)),{1,2,3,4}))</f>
        <v>184</v>
      </c>
      <c r="X197" s="49">
        <f>IF(W197="","",SUMPRODUCT((W$195:W$200&lt;&gt;"")*(W$195:W$200&gt;W197))+1)</f>
        <v>3</v>
      </c>
    </row>
    <row r="198" spans="2:24" ht="15.75" customHeight="1">
      <c r="B198" s="90"/>
      <c r="C198" s="66"/>
      <c r="D198" s="18" t="s">
        <v>241</v>
      </c>
      <c r="E198" s="40"/>
      <c r="F198" s="41"/>
      <c r="G198" s="42"/>
      <c r="H198" s="50">
        <v>0.44305555555555598</v>
      </c>
      <c r="I198" s="48" t="s">
        <v>20</v>
      </c>
      <c r="J198" s="49">
        <v>45</v>
      </c>
      <c r="K198" s="47">
        <v>0.422916666666667</v>
      </c>
      <c r="L198" s="41" t="s">
        <v>26</v>
      </c>
      <c r="M198" s="91">
        <v>41</v>
      </c>
      <c r="N198" s="47"/>
      <c r="O198" s="48"/>
      <c r="P198" s="49"/>
      <c r="Q198" s="50"/>
      <c r="R198" s="48"/>
      <c r="S198" s="49"/>
      <c r="T198" s="69"/>
      <c r="U198" s="66"/>
      <c r="V198" s="70"/>
      <c r="W198" s="38"/>
      <c r="X198" s="49"/>
    </row>
    <row r="199" spans="2:24" ht="15.75" customHeight="1">
      <c r="B199" s="90"/>
      <c r="C199" s="66"/>
      <c r="D199" s="18" t="s">
        <v>242</v>
      </c>
      <c r="E199" s="40"/>
      <c r="F199" s="41"/>
      <c r="G199" s="42"/>
      <c r="H199" s="50">
        <v>0.49166666666666697</v>
      </c>
      <c r="I199" s="48" t="s">
        <v>25</v>
      </c>
      <c r="J199" s="49">
        <v>43</v>
      </c>
      <c r="K199" s="47"/>
      <c r="L199" s="41"/>
      <c r="M199" s="91"/>
      <c r="N199" s="47"/>
      <c r="O199" s="48"/>
      <c r="P199" s="49"/>
      <c r="Q199" s="50"/>
      <c r="R199" s="48"/>
      <c r="S199" s="49"/>
      <c r="T199" s="69"/>
      <c r="U199" s="66"/>
      <c r="V199" s="70"/>
      <c r="W199" s="38"/>
      <c r="X199" s="49"/>
    </row>
    <row r="200" spans="2:24" ht="15.75" customHeight="1">
      <c r="B200" s="90"/>
      <c r="C200" s="66"/>
      <c r="D200" s="18" t="s">
        <v>243</v>
      </c>
      <c r="E200" s="40"/>
      <c r="F200" s="41"/>
      <c r="G200" s="42"/>
      <c r="H200" s="38"/>
      <c r="I200" s="41"/>
      <c r="J200" s="49"/>
      <c r="K200" s="50">
        <v>0.31874999999999998</v>
      </c>
      <c r="L200" s="48" t="s">
        <v>19</v>
      </c>
      <c r="M200" s="91">
        <v>50</v>
      </c>
      <c r="N200" s="47"/>
      <c r="O200" s="48"/>
      <c r="P200" s="49"/>
      <c r="Q200" s="50"/>
      <c r="R200" s="48"/>
      <c r="S200" s="49"/>
      <c r="T200" s="69"/>
      <c r="U200" s="66"/>
      <c r="V200" s="70"/>
      <c r="W200" s="38"/>
      <c r="X200" s="49"/>
    </row>
    <row r="201" spans="2:24" ht="15.75" customHeight="1">
      <c r="B201" s="90"/>
      <c r="C201" s="66"/>
      <c r="D201" s="18"/>
      <c r="E201" s="40"/>
      <c r="F201" s="41"/>
      <c r="G201" s="42"/>
      <c r="H201" s="50"/>
      <c r="I201" s="48"/>
      <c r="J201" s="49"/>
      <c r="K201" s="47"/>
      <c r="L201" s="41"/>
      <c r="M201" s="91"/>
      <c r="N201" s="47"/>
      <c r="O201" s="48"/>
      <c r="P201" s="49"/>
      <c r="Q201" s="50"/>
      <c r="R201" s="48"/>
      <c r="S201" s="49"/>
      <c r="T201" s="69"/>
      <c r="U201" s="66"/>
      <c r="V201" s="70"/>
      <c r="W201" s="38"/>
      <c r="X201" s="49"/>
    </row>
    <row r="202" spans="2:24" ht="15.75" customHeight="1">
      <c r="B202" s="90" t="s">
        <v>244</v>
      </c>
      <c r="C202" s="66"/>
      <c r="D202" s="64" t="s">
        <v>245</v>
      </c>
      <c r="E202" s="40">
        <v>0.37361111111111101</v>
      </c>
      <c r="F202" s="41" t="s">
        <v>19</v>
      </c>
      <c r="G202" s="42">
        <v>50</v>
      </c>
      <c r="H202" s="50">
        <v>0.36180555555555599</v>
      </c>
      <c r="I202" s="48" t="s">
        <v>19</v>
      </c>
      <c r="J202" s="49">
        <v>50</v>
      </c>
      <c r="K202" s="47">
        <v>0.35</v>
      </c>
      <c r="L202" s="41" t="s">
        <v>19</v>
      </c>
      <c r="M202" s="91">
        <v>50</v>
      </c>
      <c r="N202" s="47">
        <v>0.34375</v>
      </c>
      <c r="O202" s="48" t="s">
        <v>19</v>
      </c>
      <c r="P202" s="49">
        <v>50</v>
      </c>
      <c r="Q202" s="50"/>
      <c r="R202" s="48"/>
      <c r="S202" s="49"/>
      <c r="T202" s="69">
        <v>0.35833333333333334</v>
      </c>
      <c r="U202" s="66">
        <v>1</v>
      </c>
      <c r="V202" s="70">
        <v>50</v>
      </c>
      <c r="W202" s="38">
        <f>SUMPRODUCT(LARGE(CHOOSE({1,2,3,4,5,6},IF(ISNUMBER(G202),G202,0),IF(ISNUMBER(J202),J202,0),IF(ISNUMBER(M202),M202,0),IF(ISNUMBER(P202),P202,0),IF(ISNUMBER(S202),S202,0),IF(ISNUMBER(V202),V202,0)),{1,2,3,4}))</f>
        <v>200</v>
      </c>
      <c r="X202" s="49">
        <f>IF(W202="","",SUMPRODUCT((W$202:W$210&lt;&gt;"")*(W$202:W$210&gt;W202))+1)</f>
        <v>1</v>
      </c>
    </row>
    <row r="203" spans="2:24" ht="15.75" customHeight="1">
      <c r="B203" s="90"/>
      <c r="C203" s="66"/>
      <c r="D203" s="64" t="s">
        <v>246</v>
      </c>
      <c r="E203" s="40">
        <v>0.37847222222222199</v>
      </c>
      <c r="F203" s="41" t="s">
        <v>21</v>
      </c>
      <c r="G203" s="42">
        <v>47</v>
      </c>
      <c r="H203" s="50">
        <v>0.37916666666666698</v>
      </c>
      <c r="I203" s="48" t="s">
        <v>21</v>
      </c>
      <c r="J203" s="49">
        <v>47</v>
      </c>
      <c r="K203" s="47">
        <v>0.36319444444444399</v>
      </c>
      <c r="L203" s="41" t="s">
        <v>21</v>
      </c>
      <c r="M203" s="91">
        <v>47</v>
      </c>
      <c r="N203" s="47">
        <v>0.36736111111111103</v>
      </c>
      <c r="O203" s="48" t="s">
        <v>21</v>
      </c>
      <c r="P203" s="49">
        <v>47</v>
      </c>
      <c r="Q203" s="50">
        <v>0.36458333333333298</v>
      </c>
      <c r="R203" s="48" t="s">
        <v>19</v>
      </c>
      <c r="S203" s="49">
        <v>50</v>
      </c>
      <c r="T203" s="69">
        <v>0.3611111111111111</v>
      </c>
      <c r="U203" s="66">
        <v>2</v>
      </c>
      <c r="V203" s="70">
        <v>47</v>
      </c>
      <c r="W203" s="38">
        <f>SUMPRODUCT(LARGE(CHOOSE({1,2,3,4,5,6},IF(ISNUMBER(G203),G203,0),IF(ISNUMBER(J203),J203,0),IF(ISNUMBER(M203),M203,0),IF(ISNUMBER(P203),P203,0),IF(ISNUMBER(S203),S203,0),IF(ISNUMBER(V203),V203,0)),{1,2,3,4}))</f>
        <v>191</v>
      </c>
      <c r="X203" s="49">
        <f>IF(W203="","",SUMPRODUCT((W$202:W$210&lt;&gt;"")*(W$202:W$210&gt;W203))+1)</f>
        <v>2</v>
      </c>
    </row>
    <row r="204" spans="2:24" ht="15.75" customHeight="1">
      <c r="B204" s="90"/>
      <c r="C204" s="66"/>
      <c r="D204" s="64" t="s">
        <v>247</v>
      </c>
      <c r="E204" s="40">
        <v>0.390972222222222</v>
      </c>
      <c r="F204" s="41" t="s">
        <v>20</v>
      </c>
      <c r="G204" s="42">
        <v>45</v>
      </c>
      <c r="H204" s="50"/>
      <c r="I204" s="48"/>
      <c r="J204" s="49"/>
      <c r="K204" s="47">
        <v>0.37708333333333299</v>
      </c>
      <c r="L204" s="41" t="s">
        <v>20</v>
      </c>
      <c r="M204" s="91">
        <v>45</v>
      </c>
      <c r="N204" s="47">
        <v>0.37638888888888899</v>
      </c>
      <c r="O204" s="48" t="s">
        <v>20</v>
      </c>
      <c r="P204" s="49">
        <v>45</v>
      </c>
      <c r="Q204" s="50">
        <v>0.37847222222222199</v>
      </c>
      <c r="R204" s="48" t="s">
        <v>21</v>
      </c>
      <c r="S204" s="49">
        <v>47</v>
      </c>
      <c r="T204" s="116">
        <v>0.36875000000000002</v>
      </c>
      <c r="U204" s="66">
        <v>3</v>
      </c>
      <c r="V204" s="70">
        <v>45</v>
      </c>
      <c r="W204" s="38">
        <f>SUMPRODUCT(LARGE(CHOOSE({1,2,3,4,5,6},IF(ISNUMBER(G204),G204,0),IF(ISNUMBER(J204),J204,0),IF(ISNUMBER(M204),M204,0),IF(ISNUMBER(P204),P204,0),IF(ISNUMBER(S204),S204,0),IF(ISNUMBER(V204),V204,0)),{1,2,3,4}))</f>
        <v>182</v>
      </c>
      <c r="X204" s="49">
        <f>IF(W204="","",SUMPRODUCT((W$202:W$210&lt;&gt;"")*(W$202:W$210&gt;W204))+1)</f>
        <v>3</v>
      </c>
    </row>
    <row r="205" spans="2:24" ht="15.75" customHeight="1">
      <c r="B205" s="90"/>
      <c r="C205" s="66"/>
      <c r="D205" s="64" t="s">
        <v>248</v>
      </c>
      <c r="E205" s="40">
        <v>0.391666666666667</v>
      </c>
      <c r="F205" s="41" t="s">
        <v>25</v>
      </c>
      <c r="G205" s="42">
        <v>43</v>
      </c>
      <c r="H205" s="50">
        <v>0.391666666666667</v>
      </c>
      <c r="I205" s="48" t="s">
        <v>20</v>
      </c>
      <c r="J205" s="49">
        <v>45</v>
      </c>
      <c r="K205" s="47"/>
      <c r="L205" s="41"/>
      <c r="M205" s="91"/>
      <c r="N205" s="47"/>
      <c r="O205" s="48"/>
      <c r="P205" s="49"/>
      <c r="Q205" s="50">
        <v>0.39305555555555599</v>
      </c>
      <c r="R205" s="48" t="s">
        <v>20</v>
      </c>
      <c r="S205" s="49">
        <v>45</v>
      </c>
      <c r="T205" s="69">
        <v>0.375</v>
      </c>
      <c r="U205" s="66">
        <v>4</v>
      </c>
      <c r="V205" s="70">
        <v>43</v>
      </c>
      <c r="W205" s="38">
        <f>SUMPRODUCT(LARGE(CHOOSE({1,2,3,4,5,6},IF(ISNUMBER(G205),G205,0),IF(ISNUMBER(J205),J205,0),IF(ISNUMBER(M205),M205,0),IF(ISNUMBER(P205),P205,0),IF(ISNUMBER(S205),S205,0),IF(ISNUMBER(V205),V205,0)),{1,2,3,4}))</f>
        <v>176</v>
      </c>
      <c r="X205" s="49">
        <f>IF(W205="","",SUMPRODUCT((W$202:W$210&lt;&gt;"")*(W$202:W$210&gt;W205))+1)</f>
        <v>4</v>
      </c>
    </row>
    <row r="206" spans="2:24" ht="15.75" customHeight="1">
      <c r="B206" s="90"/>
      <c r="C206" s="66"/>
      <c r="D206" s="64" t="s">
        <v>249</v>
      </c>
      <c r="E206" s="40">
        <v>0.40208333333333302</v>
      </c>
      <c r="F206" s="41" t="s">
        <v>26</v>
      </c>
      <c r="G206" s="42">
        <v>41</v>
      </c>
      <c r="H206" s="50">
        <v>0.40069444444444502</v>
      </c>
      <c r="I206" s="48" t="s">
        <v>25</v>
      </c>
      <c r="J206" s="49">
        <v>43</v>
      </c>
      <c r="K206" s="47">
        <v>0.406944444444444</v>
      </c>
      <c r="L206" s="41" t="s">
        <v>25</v>
      </c>
      <c r="M206" s="91">
        <v>43</v>
      </c>
      <c r="N206" s="47">
        <v>0.41180555555555598</v>
      </c>
      <c r="O206" s="48" t="s">
        <v>25</v>
      </c>
      <c r="P206" s="49">
        <v>43</v>
      </c>
      <c r="Q206" s="50"/>
      <c r="R206" s="48"/>
      <c r="S206" s="49"/>
      <c r="T206" s="69">
        <v>0.40694444444444444</v>
      </c>
      <c r="U206" s="66">
        <v>5</v>
      </c>
      <c r="V206" s="70">
        <v>41</v>
      </c>
      <c r="W206" s="38">
        <f>SUMPRODUCT(LARGE(CHOOSE({1,2,3,4,5,6},IF(ISNUMBER(G206),G206,0),IF(ISNUMBER(J206),J206,0),IF(ISNUMBER(M206),M206,0),IF(ISNUMBER(P206),P206,0),IF(ISNUMBER(S206),S206,0),IF(ISNUMBER(V206),V206,0)),{1,2,3,4}))</f>
        <v>170</v>
      </c>
      <c r="X206" s="49">
        <f>IF(W206="","",SUMPRODUCT((W$202:W$210&lt;&gt;"")*(W$202:W$210&gt;W206))+1)</f>
        <v>5</v>
      </c>
    </row>
    <row r="207" spans="2:24" ht="15.75" customHeight="1">
      <c r="B207" s="90"/>
      <c r="C207" s="66"/>
      <c r="D207" s="64" t="s">
        <v>250</v>
      </c>
      <c r="E207" s="40">
        <v>0.41527777777777802</v>
      </c>
      <c r="F207" s="41" t="s">
        <v>23</v>
      </c>
      <c r="G207" s="42">
        <v>40</v>
      </c>
      <c r="H207" s="50"/>
      <c r="I207" s="48"/>
      <c r="J207" s="49"/>
      <c r="K207" s="47"/>
      <c r="L207" s="41"/>
      <c r="M207" s="91"/>
      <c r="N207" s="47"/>
      <c r="O207" s="48"/>
      <c r="P207" s="49"/>
      <c r="Q207" s="50"/>
      <c r="R207" s="48"/>
      <c r="S207" s="49"/>
      <c r="T207" s="69"/>
      <c r="U207" s="66"/>
      <c r="V207" s="70"/>
      <c r="W207" s="38"/>
      <c r="X207" s="49"/>
    </row>
    <row r="208" spans="2:24" ht="15.75" customHeight="1">
      <c r="B208" s="90"/>
      <c r="C208" s="66"/>
      <c r="D208" s="64" t="s">
        <v>251</v>
      </c>
      <c r="E208" s="40">
        <v>0.42430555555555599</v>
      </c>
      <c r="F208" s="41" t="s">
        <v>46</v>
      </c>
      <c r="G208" s="42">
        <v>39</v>
      </c>
      <c r="H208" s="50"/>
      <c r="I208" s="48"/>
      <c r="J208" s="49"/>
      <c r="K208" s="47"/>
      <c r="L208" s="41"/>
      <c r="M208" s="91"/>
      <c r="N208" s="47"/>
      <c r="O208" s="48"/>
      <c r="P208" s="49"/>
      <c r="Q208" s="50"/>
      <c r="R208" s="48"/>
      <c r="S208" s="49"/>
      <c r="T208" s="69"/>
      <c r="U208" s="66"/>
      <c r="V208" s="70"/>
      <c r="W208" s="38"/>
      <c r="X208" s="49"/>
    </row>
    <row r="209" spans="2:24" ht="15.75" customHeight="1">
      <c r="B209" s="90"/>
      <c r="C209" s="66"/>
      <c r="D209" s="64" t="s">
        <v>252</v>
      </c>
      <c r="E209" s="40">
        <v>0.55972222222222201</v>
      </c>
      <c r="F209" s="41" t="s">
        <v>47</v>
      </c>
      <c r="G209" s="42">
        <v>38</v>
      </c>
      <c r="H209" s="50"/>
      <c r="I209" s="48"/>
      <c r="J209" s="49"/>
      <c r="K209" s="47"/>
      <c r="L209" s="41"/>
      <c r="M209" s="91"/>
      <c r="N209" s="47"/>
      <c r="O209" s="48"/>
      <c r="P209" s="49"/>
      <c r="Q209" s="50"/>
      <c r="R209" s="48"/>
      <c r="S209" s="49"/>
      <c r="T209" s="69"/>
      <c r="U209" s="66"/>
      <c r="V209" s="70"/>
      <c r="W209" s="38"/>
      <c r="X209" s="49"/>
    </row>
    <row r="210" spans="2:24" ht="15.75" customHeight="1">
      <c r="B210" s="90"/>
      <c r="C210" s="66"/>
      <c r="D210" s="64" t="s">
        <v>253</v>
      </c>
      <c r="E210" s="40"/>
      <c r="F210" s="41"/>
      <c r="G210" s="42"/>
      <c r="H210" s="50">
        <v>0.48680555555555599</v>
      </c>
      <c r="I210" s="48" t="s">
        <v>26</v>
      </c>
      <c r="J210" s="49">
        <v>41</v>
      </c>
      <c r="K210" s="47"/>
      <c r="L210" s="41"/>
      <c r="M210" s="91"/>
      <c r="N210" s="47"/>
      <c r="O210" s="48"/>
      <c r="P210" s="49"/>
      <c r="Q210" s="50"/>
      <c r="R210" s="48"/>
      <c r="S210" s="49"/>
      <c r="T210" s="65"/>
      <c r="U210" s="66"/>
      <c r="V210" s="70"/>
      <c r="W210" s="38"/>
      <c r="X210" s="92"/>
    </row>
    <row r="211" spans="2:24" ht="15.75" customHeight="1">
      <c r="B211" s="90"/>
      <c r="C211" s="66"/>
      <c r="D211" s="64"/>
      <c r="E211" s="40"/>
      <c r="F211" s="41"/>
      <c r="G211" s="42"/>
      <c r="H211" s="50"/>
      <c r="I211" s="48"/>
      <c r="J211" s="49"/>
      <c r="K211" s="47"/>
      <c r="L211" s="41"/>
      <c r="M211" s="91"/>
      <c r="N211" s="47"/>
      <c r="O211" s="48"/>
      <c r="P211" s="49"/>
      <c r="Q211" s="50"/>
      <c r="R211" s="48"/>
      <c r="S211" s="49"/>
      <c r="T211" s="65"/>
      <c r="U211" s="66"/>
      <c r="V211" s="70"/>
      <c r="W211" s="38"/>
      <c r="X211" s="92"/>
    </row>
    <row r="212" spans="2:24" ht="15.75" customHeight="1">
      <c r="B212" s="90" t="s">
        <v>254</v>
      </c>
      <c r="C212" s="66"/>
      <c r="D212" s="64" t="s">
        <v>255</v>
      </c>
      <c r="E212" s="40">
        <v>0.42430555555555599</v>
      </c>
      <c r="F212" s="41" t="s">
        <v>19</v>
      </c>
      <c r="G212" s="42">
        <v>50</v>
      </c>
      <c r="H212" s="50">
        <v>0.42708333333333298</v>
      </c>
      <c r="I212" s="48" t="s">
        <v>19</v>
      </c>
      <c r="J212" s="49">
        <v>50</v>
      </c>
      <c r="K212" s="47">
        <v>0.42499999999999999</v>
      </c>
      <c r="L212" s="41" t="s">
        <v>21</v>
      </c>
      <c r="M212" s="91">
        <v>47</v>
      </c>
      <c r="N212" s="47">
        <v>0.422916666666667</v>
      </c>
      <c r="O212" s="48" t="s">
        <v>19</v>
      </c>
      <c r="P212" s="49">
        <v>50</v>
      </c>
      <c r="Q212" s="50">
        <v>0.42013888888888901</v>
      </c>
      <c r="R212" s="48" t="s">
        <v>19</v>
      </c>
      <c r="S212" s="49">
        <v>50</v>
      </c>
      <c r="T212" s="69">
        <v>0.40069444444444446</v>
      </c>
      <c r="U212" s="66" t="s">
        <v>19</v>
      </c>
      <c r="V212" s="70">
        <v>50</v>
      </c>
      <c r="W212" s="38">
        <f>SUMPRODUCT(LARGE(CHOOSE({1,2,3,4,5,6},IF(ISNUMBER(G212),G212,0),IF(ISNUMBER(J212),J212,0),IF(ISNUMBER(M212),M212,0),IF(ISNUMBER(P212),P212,0),IF(ISNUMBER(S212),S212,0),IF(ISNUMBER(V212),V212,0)),{1,2,3,4}))</f>
        <v>200</v>
      </c>
      <c r="X212" s="92">
        <f>IF(W212="","",SUMPRODUCT((W$212:W$213&lt;&gt;"")*(W$212:W$213&gt;W212))+1)</f>
        <v>1</v>
      </c>
    </row>
    <row r="213" spans="2:24" ht="15.75" customHeight="1">
      <c r="B213" s="90"/>
      <c r="C213" s="66"/>
      <c r="D213" s="64" t="s">
        <v>256</v>
      </c>
      <c r="E213" s="40"/>
      <c r="F213" s="41"/>
      <c r="G213" s="42"/>
      <c r="H213" s="50"/>
      <c r="I213" s="48"/>
      <c r="J213" s="49"/>
      <c r="K213" s="47">
        <v>0.30694444444444502</v>
      </c>
      <c r="L213" s="41" t="s">
        <v>19</v>
      </c>
      <c r="M213" s="91">
        <v>50</v>
      </c>
      <c r="N213" s="47"/>
      <c r="O213" s="48"/>
      <c r="P213" s="49"/>
      <c r="Q213" s="93"/>
      <c r="R213" s="48"/>
      <c r="S213" s="49"/>
      <c r="T213" s="65"/>
      <c r="U213" s="66"/>
      <c r="V213" s="70"/>
      <c r="W213" s="38"/>
      <c r="X213" s="49"/>
    </row>
    <row r="214" spans="2:24" ht="15.75" customHeight="1">
      <c r="B214" s="90"/>
      <c r="C214" s="66"/>
      <c r="D214" s="64"/>
      <c r="E214" s="40"/>
      <c r="F214" s="41"/>
      <c r="G214" s="42"/>
      <c r="H214" s="50"/>
      <c r="I214" s="48"/>
      <c r="J214" s="49"/>
      <c r="K214" s="47"/>
      <c r="L214" s="41"/>
      <c r="M214" s="91"/>
      <c r="N214" s="47"/>
      <c r="O214" s="48"/>
      <c r="P214" s="49"/>
      <c r="Q214" s="93"/>
      <c r="R214" s="48"/>
      <c r="S214" s="49"/>
      <c r="T214" s="65"/>
      <c r="U214" s="66"/>
      <c r="V214" s="70"/>
      <c r="W214" s="38"/>
      <c r="X214" s="49"/>
    </row>
    <row r="215" spans="2:24" ht="15.75" customHeight="1">
      <c r="B215" s="90" t="s">
        <v>257</v>
      </c>
      <c r="C215" s="66"/>
      <c r="D215" s="64" t="s">
        <v>258</v>
      </c>
      <c r="E215" s="40">
        <v>0.37777777777777799</v>
      </c>
      <c r="F215" s="41" t="s">
        <v>19</v>
      </c>
      <c r="G215" s="42">
        <v>50</v>
      </c>
      <c r="H215" s="50">
        <v>0.36944444444444502</v>
      </c>
      <c r="I215" s="48" t="s">
        <v>19</v>
      </c>
      <c r="J215" s="49">
        <v>50</v>
      </c>
      <c r="K215" s="47">
        <v>0.34930555555555598</v>
      </c>
      <c r="L215" s="41" t="s">
        <v>19</v>
      </c>
      <c r="M215" s="91">
        <v>50</v>
      </c>
      <c r="N215" s="47">
        <v>0.360416666666667</v>
      </c>
      <c r="O215" s="48" t="s">
        <v>19</v>
      </c>
      <c r="P215" s="49">
        <v>50</v>
      </c>
      <c r="Q215" s="50">
        <v>0.35416666666666702</v>
      </c>
      <c r="R215" s="48" t="s">
        <v>19</v>
      </c>
      <c r="S215" s="49">
        <v>50</v>
      </c>
      <c r="T215" s="69">
        <v>0.35416666666666669</v>
      </c>
      <c r="U215" s="66">
        <v>1</v>
      </c>
      <c r="V215" s="70">
        <v>50</v>
      </c>
      <c r="W215" s="38">
        <f>SUMPRODUCT(LARGE(CHOOSE({1,2,3,4,5,6},IF(ISNUMBER(G215),G215,0),IF(ISNUMBER(J215),J215,0),IF(ISNUMBER(M215),M215,0),IF(ISNUMBER(P215),P215,0),IF(ISNUMBER(S215),S215,0),IF(ISNUMBER(V215),V215,0)),{1,2,3,4}))</f>
        <v>200</v>
      </c>
      <c r="X215" s="49">
        <f>IF(W215="","",SUMPRODUCT((W$215:W$219&lt;&gt;"")*(W$215:W$219&gt;W215))+1)</f>
        <v>1</v>
      </c>
    </row>
    <row r="216" spans="2:24" ht="15.75" customHeight="1">
      <c r="B216" s="90"/>
      <c r="C216" s="66"/>
      <c r="D216" s="64" t="s">
        <v>259</v>
      </c>
      <c r="E216" s="40">
        <v>0.38402777777777802</v>
      </c>
      <c r="F216" s="41" t="s">
        <v>21</v>
      </c>
      <c r="G216" s="42">
        <v>47</v>
      </c>
      <c r="H216" s="50">
        <v>0.37708333333333299</v>
      </c>
      <c r="I216" s="48" t="s">
        <v>21</v>
      </c>
      <c r="J216" s="49">
        <v>47</v>
      </c>
      <c r="K216" s="47">
        <v>0.36180555555555599</v>
      </c>
      <c r="L216" s="41" t="s">
        <v>21</v>
      </c>
      <c r="M216" s="91">
        <v>47</v>
      </c>
      <c r="N216" s="47">
        <v>0.38194444444444398</v>
      </c>
      <c r="O216" s="48" t="s">
        <v>21</v>
      </c>
      <c r="P216" s="49">
        <v>47</v>
      </c>
      <c r="Q216" s="50">
        <v>0.37847222222222199</v>
      </c>
      <c r="R216" s="48" t="s">
        <v>21</v>
      </c>
      <c r="S216" s="49">
        <v>47</v>
      </c>
      <c r="T216" s="69">
        <v>0.40069444444444446</v>
      </c>
      <c r="U216" s="66">
        <v>4</v>
      </c>
      <c r="V216" s="70">
        <v>43</v>
      </c>
      <c r="W216" s="38">
        <f>SUMPRODUCT(LARGE(CHOOSE({1,2,3,4,5,6},IF(ISNUMBER(G216),G216,0),IF(ISNUMBER(J216),J216,0),IF(ISNUMBER(M216),M216,0),IF(ISNUMBER(P216),P216,0),IF(ISNUMBER(S216),S216,0),IF(ISNUMBER(V216),V216,0)),{1,2,3,4}))</f>
        <v>188</v>
      </c>
      <c r="X216" s="92">
        <f>IF(W216="","",SUMPRODUCT((W$215:W$219&lt;&gt;"")*(W$215:W$219&gt;W216))+1)</f>
        <v>2</v>
      </c>
    </row>
    <row r="217" spans="2:24" ht="15.75" customHeight="1">
      <c r="B217" s="90"/>
      <c r="C217" s="66"/>
      <c r="D217" s="64" t="s">
        <v>260</v>
      </c>
      <c r="E217" s="40">
        <v>0.45972222222222198</v>
      </c>
      <c r="F217" s="41" t="s">
        <v>20</v>
      </c>
      <c r="G217" s="42">
        <v>45</v>
      </c>
      <c r="H217" s="50">
        <v>0.46041666666666697</v>
      </c>
      <c r="I217" s="48" t="s">
        <v>25</v>
      </c>
      <c r="J217" s="49">
        <v>43</v>
      </c>
      <c r="K217" s="47">
        <v>0.47013888888888899</v>
      </c>
      <c r="L217" s="41" t="s">
        <v>26</v>
      </c>
      <c r="M217" s="91">
        <v>41</v>
      </c>
      <c r="N217" s="47"/>
      <c r="O217" s="48"/>
      <c r="P217" s="49"/>
      <c r="Q217" s="50"/>
      <c r="R217" s="48"/>
      <c r="S217" s="49"/>
      <c r="T217" s="69"/>
      <c r="U217" s="66"/>
      <c r="V217" s="70"/>
      <c r="W217" s="38">
        <f>SUMPRODUCT(LARGE(CHOOSE({1,2,3,4,5,6},IF(ISNUMBER(G217),G217,0),IF(ISNUMBER(J217),J217,0),IF(ISNUMBER(M217),M217,0),IF(ISNUMBER(P217),P217,0),IF(ISNUMBER(S217),S217,0),IF(ISNUMBER(V217),V217,0)),{1,2,3,4}))</f>
        <v>129</v>
      </c>
      <c r="X217" s="71">
        <f>IF(W217="","",SUMPRODUCT((W$215:W$219&lt;&gt;"")*(W$215:W$219&gt;W217))+1)</f>
        <v>4</v>
      </c>
    </row>
    <row r="218" spans="2:24" ht="15.75" customHeight="1">
      <c r="B218" s="90"/>
      <c r="C218" s="66"/>
      <c r="D218" s="64" t="s">
        <v>261</v>
      </c>
      <c r="E218" s="40"/>
      <c r="F218" s="41"/>
      <c r="G218" s="42"/>
      <c r="H218" s="50">
        <v>0.38680555555555601</v>
      </c>
      <c r="I218" s="48" t="s">
        <v>20</v>
      </c>
      <c r="J218" s="49">
        <v>45</v>
      </c>
      <c r="K218" s="47">
        <v>0.375</v>
      </c>
      <c r="L218" s="41" t="s">
        <v>25</v>
      </c>
      <c r="M218" s="91">
        <v>43</v>
      </c>
      <c r="N218" s="47">
        <v>0.38402777777777802</v>
      </c>
      <c r="O218" s="48" t="s">
        <v>20</v>
      </c>
      <c r="P218" s="49">
        <v>45</v>
      </c>
      <c r="Q218" s="50">
        <v>0.38194444444444398</v>
      </c>
      <c r="R218" s="48" t="s">
        <v>20</v>
      </c>
      <c r="S218" s="49">
        <v>45</v>
      </c>
      <c r="T218" s="69">
        <v>0.36805555555555558</v>
      </c>
      <c r="U218" s="66">
        <v>2</v>
      </c>
      <c r="V218" s="70">
        <v>47</v>
      </c>
      <c r="W218" s="38">
        <f>SUMPRODUCT(LARGE(CHOOSE({1,2,3,4,5,6},IF(ISNUMBER(G218),G218,0),IF(ISNUMBER(J218),J218,0),IF(ISNUMBER(M218),M218,0),IF(ISNUMBER(P218),P218,0),IF(ISNUMBER(S218),S218,0),IF(ISNUMBER(V218),V218,0)),{1,2,3,4}))</f>
        <v>182</v>
      </c>
      <c r="X218" s="71">
        <f>IF(W218="","",SUMPRODUCT((W$215:W$219&lt;&gt;"")*(W$215:W$219&gt;W218))+1)</f>
        <v>3</v>
      </c>
    </row>
    <row r="219" spans="2:24" ht="15.75" customHeight="1">
      <c r="B219" s="90"/>
      <c r="C219" s="66"/>
      <c r="D219" s="64" t="s">
        <v>262</v>
      </c>
      <c r="E219" s="40"/>
      <c r="F219" s="41"/>
      <c r="G219" s="42"/>
      <c r="H219" s="50"/>
      <c r="I219" s="48"/>
      <c r="J219" s="49"/>
      <c r="K219" s="47">
        <v>0.37152777777777801</v>
      </c>
      <c r="L219" s="41" t="s">
        <v>20</v>
      </c>
      <c r="M219" s="91">
        <v>45</v>
      </c>
      <c r="N219" s="47"/>
      <c r="O219" s="48"/>
      <c r="P219" s="49"/>
      <c r="Q219" s="50"/>
      <c r="R219" s="48"/>
      <c r="S219" s="49"/>
      <c r="T219" s="69">
        <v>0.38263888888888886</v>
      </c>
      <c r="U219" s="66">
        <v>3</v>
      </c>
      <c r="V219" s="70">
        <v>45</v>
      </c>
      <c r="W219" s="38"/>
      <c r="X219" s="71"/>
    </row>
    <row r="220" spans="2:24" ht="15.75" customHeight="1">
      <c r="B220" s="90"/>
      <c r="C220" s="66"/>
      <c r="D220" s="64"/>
      <c r="E220" s="40"/>
      <c r="F220" s="41"/>
      <c r="G220" s="42"/>
      <c r="H220" s="50"/>
      <c r="I220" s="48"/>
      <c r="J220" s="49"/>
      <c r="K220" s="47"/>
      <c r="L220" s="41"/>
      <c r="M220" s="91"/>
      <c r="N220" s="47"/>
      <c r="O220" s="48"/>
      <c r="P220" s="49"/>
      <c r="Q220" s="50"/>
      <c r="R220" s="48"/>
      <c r="S220" s="49"/>
      <c r="T220" s="69"/>
      <c r="U220" s="66"/>
      <c r="V220" s="70"/>
      <c r="W220" s="38"/>
      <c r="X220" s="71"/>
    </row>
    <row r="221" spans="2:24" ht="15.75" customHeight="1">
      <c r="B221" s="90" t="s">
        <v>263</v>
      </c>
      <c r="C221" s="66"/>
      <c r="D221" s="64" t="s">
        <v>264</v>
      </c>
      <c r="E221" s="40">
        <v>0.39236111111111099</v>
      </c>
      <c r="F221" s="41" t="s">
        <v>19</v>
      </c>
      <c r="G221" s="42">
        <v>50</v>
      </c>
      <c r="H221" s="50">
        <v>0.38819444444444501</v>
      </c>
      <c r="I221" s="48" t="s">
        <v>19</v>
      </c>
      <c r="J221" s="49">
        <v>50</v>
      </c>
      <c r="K221" s="47">
        <v>0.390277777777778</v>
      </c>
      <c r="L221" s="41" t="s">
        <v>19</v>
      </c>
      <c r="M221" s="91">
        <v>50</v>
      </c>
      <c r="N221" s="47">
        <v>0.422916666666667</v>
      </c>
      <c r="O221" s="48" t="s">
        <v>19</v>
      </c>
      <c r="P221" s="49">
        <v>50</v>
      </c>
      <c r="Q221" s="50">
        <v>0.42013888888888901</v>
      </c>
      <c r="R221" s="48" t="s">
        <v>19</v>
      </c>
      <c r="S221" s="49">
        <v>50</v>
      </c>
      <c r="T221" s="69"/>
      <c r="U221" s="66"/>
      <c r="V221" s="70"/>
      <c r="W221" s="38">
        <f>SUMPRODUCT(LARGE(CHOOSE({1,2,3,4,5,6},IF(ISNUMBER(G221),G221,0),IF(ISNUMBER(J221),J221,0),IF(ISNUMBER(M221),M221,0),IF(ISNUMBER(P221),P221,0),IF(ISNUMBER(S221),S221,0),IF(ISNUMBER(V221),V221,0)),{1,2,3,4}))</f>
        <v>200</v>
      </c>
      <c r="X221" s="71">
        <f>IF(W221="","",SUMPRODUCT((W$221:W$222&lt;&gt;"")*(W$221:W$222&gt;W221))+1)</f>
        <v>1</v>
      </c>
    </row>
    <row r="222" spans="2:24" ht="15.75" customHeight="1">
      <c r="B222" s="90"/>
      <c r="C222" s="66"/>
      <c r="D222" s="64" t="s">
        <v>265</v>
      </c>
      <c r="E222" s="40">
        <v>0.56041666666666701</v>
      </c>
      <c r="F222" s="41" t="s">
        <v>21</v>
      </c>
      <c r="G222" s="42">
        <v>47</v>
      </c>
      <c r="H222" s="50">
        <v>0.54444444444444395</v>
      </c>
      <c r="I222" s="48" t="s">
        <v>21</v>
      </c>
      <c r="J222" s="49">
        <v>47</v>
      </c>
      <c r="K222" s="47">
        <v>0.54513888888888895</v>
      </c>
      <c r="L222" s="41" t="s">
        <v>21</v>
      </c>
      <c r="M222" s="91">
        <v>47</v>
      </c>
      <c r="N222" s="47">
        <v>0.54791666666666705</v>
      </c>
      <c r="O222" s="48" t="s">
        <v>21</v>
      </c>
      <c r="P222" s="49">
        <v>47</v>
      </c>
      <c r="Q222" s="50"/>
      <c r="R222" s="48"/>
      <c r="S222" s="49"/>
      <c r="T222" s="69"/>
      <c r="U222" s="66"/>
      <c r="V222" s="70"/>
      <c r="W222" s="38">
        <f>SUMPRODUCT(LARGE(CHOOSE({1,2,3,4,5,6},IF(ISNUMBER(G222),G222,0),IF(ISNUMBER(J222),J222,0),IF(ISNUMBER(M222),M222,0),IF(ISNUMBER(P222),P222,0),IF(ISNUMBER(S222),S222,0),IF(ISNUMBER(V222),V222,0)),{1,2,3,4}))</f>
        <v>188</v>
      </c>
      <c r="X222" s="49">
        <f>IF(W222="","",SUMPRODUCT((W$221:W$222&lt;&gt;"")*(W$221:W$222&gt;W222))+1)</f>
        <v>2</v>
      </c>
    </row>
    <row r="223" spans="2:24" ht="15.75" customHeight="1">
      <c r="B223" s="90"/>
      <c r="C223" s="66"/>
      <c r="D223" s="64"/>
      <c r="E223" s="40"/>
      <c r="F223" s="41"/>
      <c r="G223" s="42"/>
      <c r="H223" s="50"/>
      <c r="I223" s="48"/>
      <c r="J223" s="49"/>
      <c r="K223" s="47"/>
      <c r="L223" s="41"/>
      <c r="M223" s="91"/>
      <c r="N223" s="47"/>
      <c r="O223" s="48"/>
      <c r="P223" s="49"/>
      <c r="Q223" s="50"/>
      <c r="R223" s="48"/>
      <c r="S223" s="49"/>
      <c r="T223" s="69"/>
      <c r="U223" s="66"/>
      <c r="V223" s="70"/>
      <c r="W223" s="38"/>
      <c r="X223" s="49"/>
    </row>
    <row r="224" spans="2:24" ht="15.75" customHeight="1">
      <c r="B224" s="16" t="s">
        <v>266</v>
      </c>
      <c r="C224" s="36"/>
      <c r="D224" s="18" t="s">
        <v>267</v>
      </c>
      <c r="E224" s="63"/>
      <c r="F224" s="41"/>
      <c r="G224" s="42"/>
      <c r="H224" s="43">
        <v>0.65277777777777801</v>
      </c>
      <c r="I224" s="41" t="s">
        <v>19</v>
      </c>
      <c r="J224" s="42">
        <v>50</v>
      </c>
      <c r="K224" s="63"/>
      <c r="L224" s="41"/>
      <c r="M224" s="88"/>
      <c r="N224" s="63"/>
      <c r="O224" s="41"/>
      <c r="P224" s="42"/>
      <c r="Q224" s="43">
        <v>0.63472222222222197</v>
      </c>
      <c r="R224" s="41" t="s">
        <v>19</v>
      </c>
      <c r="S224" s="42">
        <v>50</v>
      </c>
      <c r="T224" s="35">
        <v>0.58263888888888893</v>
      </c>
      <c r="U224" s="36">
        <v>1</v>
      </c>
      <c r="V224" s="37">
        <v>50</v>
      </c>
      <c r="W224" s="38"/>
      <c r="X224" s="42"/>
    </row>
    <row r="225" spans="2:24" ht="15.75" customHeight="1">
      <c r="B225" s="16"/>
      <c r="C225" s="36"/>
      <c r="D225" s="18" t="s">
        <v>268</v>
      </c>
      <c r="E225" s="40"/>
      <c r="F225" s="41"/>
      <c r="G225" s="42"/>
      <c r="H225" s="43"/>
      <c r="I225" s="41"/>
      <c r="J225" s="42"/>
      <c r="K225" s="40">
        <v>0.63194444444444398</v>
      </c>
      <c r="L225" s="41" t="s">
        <v>19</v>
      </c>
      <c r="M225" s="88">
        <v>50</v>
      </c>
      <c r="N225" s="63"/>
      <c r="O225" s="41"/>
      <c r="P225" s="42"/>
      <c r="Q225" s="38"/>
      <c r="R225" s="41"/>
      <c r="S225" s="42"/>
      <c r="T225" s="57"/>
      <c r="U225" s="36"/>
      <c r="V225" s="37"/>
      <c r="W225" s="38"/>
      <c r="X225" s="42"/>
    </row>
    <row r="226" spans="2:24" ht="15.75" customHeight="1">
      <c r="B226" s="16"/>
      <c r="C226" s="36"/>
      <c r="D226" s="18"/>
      <c r="E226" s="40"/>
      <c r="F226" s="41"/>
      <c r="G226" s="42"/>
      <c r="H226" s="43"/>
      <c r="I226" s="41"/>
      <c r="J226" s="42"/>
      <c r="K226" s="40"/>
      <c r="L226" s="41"/>
      <c r="M226" s="88"/>
      <c r="N226" s="63"/>
      <c r="O226" s="41"/>
      <c r="P226" s="42"/>
      <c r="Q226" s="38"/>
      <c r="R226" s="41"/>
      <c r="S226" s="42"/>
      <c r="T226" s="57"/>
      <c r="U226" s="36"/>
      <c r="V226" s="37"/>
      <c r="W226" s="38"/>
      <c r="X226" s="42"/>
    </row>
    <row r="227" spans="2:24" ht="15.75" customHeight="1">
      <c r="B227" s="16" t="s">
        <v>269</v>
      </c>
      <c r="C227" s="36"/>
      <c r="D227" s="18" t="s">
        <v>270</v>
      </c>
      <c r="E227" s="40">
        <v>0.48055555555555601</v>
      </c>
      <c r="F227" s="41" t="s">
        <v>19</v>
      </c>
      <c r="G227" s="42">
        <v>50</v>
      </c>
      <c r="H227" s="43">
        <v>0.47013888888888899</v>
      </c>
      <c r="I227" s="41" t="s">
        <v>19</v>
      </c>
      <c r="J227" s="42">
        <v>50</v>
      </c>
      <c r="K227" s="63"/>
      <c r="L227" s="41"/>
      <c r="M227" s="88"/>
      <c r="N227" s="63"/>
      <c r="O227" s="41"/>
      <c r="P227" s="42"/>
      <c r="Q227" s="38"/>
      <c r="R227" s="41"/>
      <c r="S227" s="42"/>
      <c r="T227" s="57"/>
      <c r="U227" s="36"/>
      <c r="V227" s="37"/>
      <c r="W227" s="38"/>
      <c r="X227" s="42"/>
    </row>
    <row r="228" spans="2:24" ht="15.75" customHeight="1">
      <c r="B228" s="16"/>
      <c r="C228" s="36"/>
      <c r="D228" s="18" t="s">
        <v>271</v>
      </c>
      <c r="E228" s="40">
        <v>0.48888888888888898</v>
      </c>
      <c r="F228" s="41" t="s">
        <v>21</v>
      </c>
      <c r="G228" s="42">
        <v>47</v>
      </c>
      <c r="H228" s="43">
        <v>0.48749999999999999</v>
      </c>
      <c r="I228" s="41" t="s">
        <v>21</v>
      </c>
      <c r="J228" s="42">
        <v>47</v>
      </c>
      <c r="K228" s="40">
        <v>0.48263888888888901</v>
      </c>
      <c r="L228" s="41" t="s">
        <v>21</v>
      </c>
      <c r="M228" s="88">
        <v>47</v>
      </c>
      <c r="N228" s="40"/>
      <c r="O228" s="41"/>
      <c r="P228" s="42"/>
      <c r="Q228" s="43">
        <v>0.63055555555555598</v>
      </c>
      <c r="R228" s="41" t="s">
        <v>21</v>
      </c>
      <c r="S228" s="42">
        <v>47</v>
      </c>
      <c r="T228" s="35">
        <v>0.47013888888888888</v>
      </c>
      <c r="U228" s="36">
        <v>1</v>
      </c>
      <c r="V228" s="37">
        <v>50</v>
      </c>
      <c r="W228" s="38">
        <f>SUMPRODUCT(LARGE(CHOOSE({1,2,3,4,5,6},IF(ISNUMBER(G228),G228,0),IF(ISNUMBER(J228),J228,0),IF(ISNUMBER(M228),M228,0),IF(ISNUMBER(P228),P228,0),IF(ISNUMBER(S228),S228,0),IF(ISNUMBER(V228),V228,0)),{1,2,3,4}))</f>
        <v>191</v>
      </c>
      <c r="X228" s="42">
        <f>IF(W228="","",SUMPRODUCT((W$227:W$231&lt;&gt;"")*(W$227:W$231&gt;W228))+1)</f>
        <v>1</v>
      </c>
    </row>
    <row r="229" spans="2:24" ht="15.75" customHeight="1">
      <c r="B229" s="16"/>
      <c r="C229" s="36"/>
      <c r="D229" s="18" t="s">
        <v>272</v>
      </c>
      <c r="E229" s="40">
        <v>0.60138888888888897</v>
      </c>
      <c r="F229" s="41" t="s">
        <v>20</v>
      </c>
      <c r="G229" s="42">
        <v>45</v>
      </c>
      <c r="H229" s="43">
        <v>0.62291666666666701</v>
      </c>
      <c r="I229" s="41" t="s">
        <v>25</v>
      </c>
      <c r="J229" s="42">
        <v>43</v>
      </c>
      <c r="K229" s="40">
        <v>0.56041666666666701</v>
      </c>
      <c r="L229" s="41" t="s">
        <v>25</v>
      </c>
      <c r="M229" s="88">
        <v>43</v>
      </c>
      <c r="N229" s="40">
        <v>0.58263888888888904</v>
      </c>
      <c r="O229" s="41" t="s">
        <v>20</v>
      </c>
      <c r="P229" s="42">
        <v>45</v>
      </c>
      <c r="Q229" s="43"/>
      <c r="R229" s="41"/>
      <c r="S229" s="42"/>
      <c r="T229" s="35">
        <v>0.56458333333333333</v>
      </c>
      <c r="U229" s="36">
        <v>3</v>
      </c>
      <c r="V229" s="37">
        <v>45</v>
      </c>
      <c r="W229" s="38">
        <f>SUMPRODUCT(LARGE(CHOOSE({1,2,3,4,5,6},IF(ISNUMBER(G229),G229,0),IF(ISNUMBER(J229),J229,0),IF(ISNUMBER(M229),M229,0),IF(ISNUMBER(P229),P229,0),IF(ISNUMBER(S229),S229,0),IF(ISNUMBER(V229),V229,0)),{1,2,3,4}))</f>
        <v>178</v>
      </c>
      <c r="X229" s="42">
        <f>IF(W229="","",SUMPRODUCT((W$227:W$231&lt;&gt;"")*(W$227:W$231&gt;W229))+1)</f>
        <v>3</v>
      </c>
    </row>
    <row r="230" spans="2:24" ht="15.75" customHeight="1">
      <c r="B230" s="57"/>
      <c r="C230" s="36"/>
      <c r="D230" s="18" t="s">
        <v>92</v>
      </c>
      <c r="E230" s="40">
        <v>0.61111111111111105</v>
      </c>
      <c r="F230" s="54" t="s">
        <v>25</v>
      </c>
      <c r="G230" s="55">
        <v>43</v>
      </c>
      <c r="H230" s="43">
        <v>0.593055555555556</v>
      </c>
      <c r="I230" s="41" t="s">
        <v>20</v>
      </c>
      <c r="J230" s="42">
        <v>45</v>
      </c>
      <c r="K230" s="40">
        <v>0.55833333333333302</v>
      </c>
      <c r="L230" s="41" t="s">
        <v>20</v>
      </c>
      <c r="M230" s="88">
        <v>45</v>
      </c>
      <c r="N230" s="40">
        <v>0.55000000000000004</v>
      </c>
      <c r="O230" s="41" t="s">
        <v>21</v>
      </c>
      <c r="P230" s="42">
        <v>47</v>
      </c>
      <c r="Q230" s="43">
        <v>0.54791666666666705</v>
      </c>
      <c r="R230" s="41" t="s">
        <v>19</v>
      </c>
      <c r="S230" s="42">
        <v>50</v>
      </c>
      <c r="T230" s="35">
        <v>0.52569444444444446</v>
      </c>
      <c r="U230" s="36">
        <v>2</v>
      </c>
      <c r="V230" s="37">
        <v>47</v>
      </c>
      <c r="W230" s="38">
        <f>SUMPRODUCT(LARGE(CHOOSE({1,2,3,4,5,6},IF(ISNUMBER(G230),G230,0),IF(ISNUMBER(J230),J230,0),IF(ISNUMBER(M230),M230,0),IF(ISNUMBER(P230),P230,0),IF(ISNUMBER(S230),S230,0),IF(ISNUMBER(V230),V230,0)),{1,2,3,4}))</f>
        <v>189</v>
      </c>
      <c r="X230" s="42">
        <f>IF(W230="","",SUMPRODUCT((W$227:W$231&lt;&gt;"")*(W$227:W$231&gt;W230))+1)</f>
        <v>2</v>
      </c>
    </row>
    <row r="231" spans="2:24" ht="15.75" customHeight="1">
      <c r="B231" s="16"/>
      <c r="C231" s="36"/>
      <c r="D231" s="18" t="s">
        <v>273</v>
      </c>
      <c r="E231" s="30"/>
      <c r="F231" s="41"/>
      <c r="G231" s="42"/>
      <c r="H231" s="43"/>
      <c r="I231" s="41"/>
      <c r="J231" s="42"/>
      <c r="K231" s="40">
        <v>0.46875</v>
      </c>
      <c r="L231" s="41" t="s">
        <v>19</v>
      </c>
      <c r="M231" s="88">
        <v>50</v>
      </c>
      <c r="N231" s="40">
        <v>0.46666666666666701</v>
      </c>
      <c r="O231" s="41" t="s">
        <v>19</v>
      </c>
      <c r="P231" s="42">
        <v>50</v>
      </c>
      <c r="Q231" s="43"/>
      <c r="R231" s="41"/>
      <c r="S231" s="42"/>
      <c r="T231" s="35"/>
      <c r="U231" s="36"/>
      <c r="V231" s="37"/>
      <c r="W231" s="38"/>
      <c r="X231" s="42"/>
    </row>
    <row r="232" spans="2:24" ht="15.75" customHeight="1">
      <c r="B232" s="16"/>
      <c r="C232" s="36"/>
      <c r="D232" s="108" t="s">
        <v>302</v>
      </c>
      <c r="E232" s="30"/>
      <c r="F232" s="41"/>
      <c r="G232" s="42"/>
      <c r="H232" s="43"/>
      <c r="I232" s="41"/>
      <c r="J232" s="42"/>
      <c r="K232" s="40"/>
      <c r="L232" s="41"/>
      <c r="M232" s="88"/>
      <c r="N232" s="40"/>
      <c r="O232" s="41"/>
      <c r="P232" s="42"/>
      <c r="Q232" s="43"/>
      <c r="R232" s="41"/>
      <c r="S232" s="42"/>
      <c r="T232" s="35">
        <v>0.63888888888888884</v>
      </c>
      <c r="U232" s="36" t="s">
        <v>25</v>
      </c>
      <c r="V232" s="37">
        <v>43</v>
      </c>
      <c r="W232" s="38"/>
      <c r="X232" s="42"/>
    </row>
    <row r="233" spans="2:24" ht="15.75" customHeight="1">
      <c r="B233" s="16" t="s">
        <v>274</v>
      </c>
      <c r="C233" s="36"/>
      <c r="D233" s="18" t="s">
        <v>275</v>
      </c>
      <c r="E233" s="40">
        <v>0.50208333333333299</v>
      </c>
      <c r="F233" s="41" t="s">
        <v>19</v>
      </c>
      <c r="G233" s="42">
        <v>50</v>
      </c>
      <c r="H233" s="43"/>
      <c r="I233" s="41"/>
      <c r="J233" s="42"/>
      <c r="K233" s="40">
        <v>0.53611111111111098</v>
      </c>
      <c r="L233" s="41" t="s">
        <v>19</v>
      </c>
      <c r="M233" s="88">
        <v>50</v>
      </c>
      <c r="N233" s="40">
        <v>0.499305555555556</v>
      </c>
      <c r="O233" s="41" t="s">
        <v>21</v>
      </c>
      <c r="P233" s="42">
        <v>47</v>
      </c>
      <c r="Q233" s="43"/>
      <c r="R233" s="41"/>
      <c r="S233" s="42"/>
      <c r="T233" s="35">
        <v>0.4826388888888889</v>
      </c>
      <c r="U233" s="36">
        <v>1</v>
      </c>
      <c r="V233" s="37">
        <v>50</v>
      </c>
      <c r="W233" s="38">
        <f>SUMPRODUCT(LARGE(CHOOSE({1,2,3,4,5,6},IF(ISNUMBER(G233),G233,0),IF(ISNUMBER(J233),J233,0),IF(ISNUMBER(M233),M233,0),IF(ISNUMBER(P233),P233,0),IF(ISNUMBER(S233),S233,0),IF(ISNUMBER(V233),V233,0)),{1,2,3,4}))</f>
        <v>197</v>
      </c>
      <c r="X233" s="74">
        <f>IF(W233="","",SUMPRODUCT((W$233:W$237&lt;&gt;"")*(W$233:W$237&gt;W233))+1)</f>
        <v>1</v>
      </c>
    </row>
    <row r="234" spans="2:24" ht="15.75" customHeight="1">
      <c r="B234" s="16"/>
      <c r="C234" s="36"/>
      <c r="D234" s="18" t="s">
        <v>276</v>
      </c>
      <c r="E234" s="40">
        <v>0.61319444444444504</v>
      </c>
      <c r="F234" s="41" t="s">
        <v>21</v>
      </c>
      <c r="G234" s="42">
        <v>47</v>
      </c>
      <c r="H234" s="43"/>
      <c r="I234" s="41"/>
      <c r="J234" s="42"/>
      <c r="K234" s="40"/>
      <c r="L234" s="41"/>
      <c r="M234" s="88"/>
      <c r="N234" s="40"/>
      <c r="O234" s="41"/>
      <c r="P234" s="42"/>
      <c r="Q234" s="43"/>
      <c r="R234" s="41"/>
      <c r="S234" s="42"/>
      <c r="T234" s="35"/>
      <c r="U234" s="36"/>
      <c r="V234" s="37"/>
      <c r="W234" s="38"/>
      <c r="X234" s="42"/>
    </row>
    <row r="235" spans="2:24" ht="15.75" customHeight="1">
      <c r="B235" s="16"/>
      <c r="C235" s="36"/>
      <c r="D235" s="18" t="s">
        <v>277</v>
      </c>
      <c r="E235" s="40">
        <v>0.65277777777777801</v>
      </c>
      <c r="F235" s="41" t="s">
        <v>20</v>
      </c>
      <c r="G235" s="42">
        <v>45</v>
      </c>
      <c r="H235" s="43">
        <v>0.6</v>
      </c>
      <c r="I235" s="41" t="s">
        <v>21</v>
      </c>
      <c r="J235" s="42">
        <v>47</v>
      </c>
      <c r="K235" s="40">
        <v>0.57638888888888895</v>
      </c>
      <c r="L235" s="41" t="s">
        <v>21</v>
      </c>
      <c r="M235" s="88">
        <v>47</v>
      </c>
      <c r="N235" s="94"/>
      <c r="O235" s="75"/>
      <c r="P235" s="72"/>
      <c r="Q235" s="43">
        <v>0.59097222222222201</v>
      </c>
      <c r="R235" s="41" t="s">
        <v>19</v>
      </c>
      <c r="S235" s="42">
        <v>50</v>
      </c>
      <c r="T235" s="35">
        <v>0.57291666666666663</v>
      </c>
      <c r="U235" s="36">
        <v>2</v>
      </c>
      <c r="V235" s="37">
        <v>47</v>
      </c>
      <c r="W235" s="38">
        <f>SUMPRODUCT(LARGE(CHOOSE({1,2,3,4,5,6},IF(ISNUMBER(G235),G235,0),IF(ISNUMBER(J235),J235,0),IF(ISNUMBER(M235),M235,0),IF(ISNUMBER(P235),P235,0),IF(ISNUMBER(S235),S235,0),IF(ISNUMBER(V235),V235,0)),{1,2,3,4}))</f>
        <v>191</v>
      </c>
      <c r="X235" s="42">
        <f>IF(W235="","",SUMPRODUCT((W$233:W$237&lt;&gt;"")*(W$233:W$237&gt;W235))+1)</f>
        <v>2</v>
      </c>
    </row>
    <row r="236" spans="2:24" ht="15.75" customHeight="1">
      <c r="B236" s="57"/>
      <c r="C236" s="36"/>
      <c r="D236" s="18" t="s">
        <v>278</v>
      </c>
      <c r="E236" s="40">
        <v>0.80625000000000002</v>
      </c>
      <c r="F236" s="54" t="s">
        <v>25</v>
      </c>
      <c r="G236" s="55">
        <v>43</v>
      </c>
      <c r="H236" s="43">
        <v>0.76527777777777795</v>
      </c>
      <c r="I236" s="41" t="s">
        <v>20</v>
      </c>
      <c r="J236" s="42">
        <v>45</v>
      </c>
      <c r="K236" s="63"/>
      <c r="L236" s="41"/>
      <c r="M236" s="88"/>
      <c r="N236" s="40">
        <v>0.70902777777777803</v>
      </c>
      <c r="O236" s="41" t="s">
        <v>20</v>
      </c>
      <c r="P236" s="42">
        <v>45</v>
      </c>
      <c r="Q236" s="43">
        <v>0.71111111111111103</v>
      </c>
      <c r="R236" s="41" t="s">
        <v>21</v>
      </c>
      <c r="S236" s="42">
        <v>47</v>
      </c>
      <c r="T236" s="35">
        <v>0.66874999999999996</v>
      </c>
      <c r="U236" s="36">
        <v>3</v>
      </c>
      <c r="V236" s="37">
        <v>45</v>
      </c>
      <c r="W236" s="38">
        <f>SUMPRODUCT(LARGE(CHOOSE({1,2,3,4,5,6},IF(ISNUMBER(G236),G236,0),IF(ISNUMBER(J236),J236,0),IF(ISNUMBER(M236),M236,0),IF(ISNUMBER(P236),P236,0),IF(ISNUMBER(S236),S236,0),IF(ISNUMBER(V236),V236,0)),{1,2,3,4}))</f>
        <v>182</v>
      </c>
      <c r="X236" s="42">
        <f>IF(W236="","",SUMPRODUCT((W$233:W$237&lt;&gt;"")*(W$233:W$237&gt;W236))+1)</f>
        <v>3</v>
      </c>
    </row>
    <row r="237" spans="2:24" ht="15.75" customHeight="1">
      <c r="B237" s="16"/>
      <c r="C237" s="36"/>
      <c r="D237" s="18" t="s">
        <v>279</v>
      </c>
      <c r="E237" s="40"/>
      <c r="F237" s="41"/>
      <c r="G237" s="42"/>
      <c r="H237" s="43">
        <v>0.47847222222222202</v>
      </c>
      <c r="I237" s="41" t="s">
        <v>19</v>
      </c>
      <c r="J237" s="42">
        <v>50</v>
      </c>
      <c r="K237" s="40"/>
      <c r="L237" s="41"/>
      <c r="M237" s="88"/>
      <c r="N237" s="40">
        <v>0.47499999999999998</v>
      </c>
      <c r="O237" s="41" t="s">
        <v>19</v>
      </c>
      <c r="P237" s="42">
        <v>50</v>
      </c>
      <c r="Q237" s="43"/>
      <c r="R237" s="41"/>
      <c r="S237" s="42"/>
      <c r="T237" s="35"/>
      <c r="U237" s="36"/>
      <c r="V237" s="37"/>
      <c r="W237" s="38"/>
      <c r="X237" s="42"/>
    </row>
    <row r="238" spans="2:24" ht="15.75" customHeight="1">
      <c r="B238" s="16"/>
      <c r="C238" s="36"/>
      <c r="D238" s="18"/>
      <c r="E238" s="40"/>
      <c r="F238" s="41"/>
      <c r="G238" s="42"/>
      <c r="H238" s="43"/>
      <c r="I238" s="41"/>
      <c r="J238" s="42"/>
      <c r="K238" s="40"/>
      <c r="L238" s="41"/>
      <c r="M238" s="88"/>
      <c r="N238" s="40"/>
      <c r="O238" s="41"/>
      <c r="P238" s="42"/>
      <c r="Q238" s="43"/>
      <c r="R238" s="41"/>
      <c r="S238" s="42"/>
      <c r="T238" s="35"/>
      <c r="U238" s="36"/>
      <c r="V238" s="37"/>
      <c r="W238" s="38"/>
      <c r="X238" s="42"/>
    </row>
    <row r="239" spans="2:24" ht="15.75" customHeight="1">
      <c r="B239" s="16" t="s">
        <v>280</v>
      </c>
      <c r="C239" s="36"/>
      <c r="D239" s="18" t="s">
        <v>281</v>
      </c>
      <c r="E239" s="40">
        <v>0.49722222222222201</v>
      </c>
      <c r="F239" s="41" t="s">
        <v>19</v>
      </c>
      <c r="G239" s="42">
        <v>50</v>
      </c>
      <c r="H239" s="43">
        <v>0.53263888888888899</v>
      </c>
      <c r="I239" s="41" t="s">
        <v>21</v>
      </c>
      <c r="J239" s="42">
        <v>47</v>
      </c>
      <c r="K239" s="40"/>
      <c r="L239" s="41"/>
      <c r="M239" s="88"/>
      <c r="N239" s="40">
        <v>0.530555555555556</v>
      </c>
      <c r="O239" s="41" t="s">
        <v>21</v>
      </c>
      <c r="P239" s="42">
        <v>47</v>
      </c>
      <c r="Q239" s="43"/>
      <c r="R239" s="41"/>
      <c r="S239" s="42"/>
      <c r="T239" s="35">
        <v>0.5805555555555556</v>
      </c>
      <c r="U239" s="36">
        <v>2</v>
      </c>
      <c r="V239" s="37">
        <v>47</v>
      </c>
      <c r="W239" s="38">
        <f>SUMPRODUCT(LARGE(CHOOSE({1,2,3,4,5,6},IF(ISNUMBER(G239),G239,0),IF(ISNUMBER(J239),J239,0),IF(ISNUMBER(M239),M239,0),IF(ISNUMBER(P239),P239,0),IF(ISNUMBER(S239),S239,0),IF(ISNUMBER(V239),V239,0)),{1,2,3,4}))</f>
        <v>191</v>
      </c>
      <c r="X239" s="42">
        <f>IF(W239="","",SUMPRODUCT((W$239:W$241&lt;&gt;"")*(W$239:W$241&gt;W239))+1)</f>
        <v>2</v>
      </c>
    </row>
    <row r="240" spans="2:24" ht="15.75" customHeight="1">
      <c r="B240" s="16"/>
      <c r="C240" s="36"/>
      <c r="D240" s="18" t="s">
        <v>282</v>
      </c>
      <c r="E240" s="40">
        <v>0.64722222222222203</v>
      </c>
      <c r="F240" s="41" t="s">
        <v>21</v>
      </c>
      <c r="G240" s="42">
        <v>47</v>
      </c>
      <c r="H240" s="43">
        <v>0.68333333333333302</v>
      </c>
      <c r="I240" s="41" t="s">
        <v>20</v>
      </c>
      <c r="J240" s="42">
        <v>45</v>
      </c>
      <c r="K240" s="40">
        <v>0.655555555555556</v>
      </c>
      <c r="L240" s="41" t="s">
        <v>19</v>
      </c>
      <c r="M240" s="88">
        <v>50</v>
      </c>
      <c r="N240" s="40"/>
      <c r="O240" s="41"/>
      <c r="P240" s="42"/>
      <c r="Q240" s="43">
        <v>0.66944444444444395</v>
      </c>
      <c r="R240" s="41" t="s">
        <v>21</v>
      </c>
      <c r="S240" s="42">
        <v>47</v>
      </c>
      <c r="T240" s="35"/>
      <c r="U240" s="36"/>
      <c r="V240" s="37"/>
      <c r="W240" s="38">
        <f>SUMPRODUCT(LARGE(CHOOSE({1,2,3,4,5,6},IF(ISNUMBER(G240),G240,0),IF(ISNUMBER(J240),J240,0),IF(ISNUMBER(M240),M240,0),IF(ISNUMBER(P240),P240,0),IF(ISNUMBER(S240),S240,0),IF(ISNUMBER(V240),V240,0)),{1,2,3,4}))</f>
        <v>189</v>
      </c>
      <c r="X240" s="42">
        <f>IF(W240="","",SUMPRODUCT((W$239:W$241&lt;&gt;"")*(W$239:W$241&gt;W240))+1)</f>
        <v>3</v>
      </c>
    </row>
    <row r="241" spans="2:26" ht="15.75" customHeight="1">
      <c r="B241" s="16"/>
      <c r="C241" s="36"/>
      <c r="D241" s="18" t="s">
        <v>283</v>
      </c>
      <c r="E241" s="40"/>
      <c r="F241" s="41"/>
      <c r="G241" s="42"/>
      <c r="H241" s="43">
        <v>0.46597222222222201</v>
      </c>
      <c r="I241" s="41" t="s">
        <v>19</v>
      </c>
      <c r="J241" s="42">
        <v>50</v>
      </c>
      <c r="K241" s="63"/>
      <c r="L241" s="41"/>
      <c r="M241" s="88"/>
      <c r="N241" s="40">
        <v>0.47222222222222199</v>
      </c>
      <c r="O241" s="41" t="s">
        <v>19</v>
      </c>
      <c r="P241" s="42">
        <v>50</v>
      </c>
      <c r="Q241" s="43">
        <v>0.49444444444444502</v>
      </c>
      <c r="R241" s="41" t="s">
        <v>19</v>
      </c>
      <c r="S241" s="42">
        <v>50</v>
      </c>
      <c r="T241" s="35">
        <v>0.46458333333333335</v>
      </c>
      <c r="U241" s="36">
        <v>1</v>
      </c>
      <c r="V241" s="37">
        <v>50</v>
      </c>
      <c r="W241" s="38">
        <f>SUMPRODUCT(LARGE(CHOOSE({1,2,3,4,5,6},IF(ISNUMBER(G241),G241,0),IF(ISNUMBER(J241),J241,0),IF(ISNUMBER(M241),M241,0),IF(ISNUMBER(P241),P241,0),IF(ISNUMBER(S241),S241,0),IF(ISNUMBER(V241),V241,0)),{1,2,3,4}))</f>
        <v>200</v>
      </c>
      <c r="X241" s="42">
        <f>IF(W241="","",SUMPRODUCT((W$239:W$241&lt;&gt;"")*(W$239:W$241&gt;W241))+1)</f>
        <v>1</v>
      </c>
    </row>
    <row r="242" spans="2:26" ht="15.75" customHeight="1">
      <c r="B242" s="16"/>
      <c r="C242" s="36"/>
      <c r="D242" s="18"/>
      <c r="E242" s="40"/>
      <c r="F242" s="41"/>
      <c r="G242" s="42"/>
      <c r="H242" s="38"/>
      <c r="I242" s="41"/>
      <c r="J242" s="42"/>
      <c r="K242" s="63"/>
      <c r="L242" s="41"/>
      <c r="M242" s="88"/>
      <c r="N242" s="63"/>
      <c r="O242" s="41"/>
      <c r="P242" s="42"/>
      <c r="Q242" s="38"/>
      <c r="R242" s="41"/>
      <c r="S242" s="42"/>
      <c r="T242" s="57"/>
      <c r="U242" s="36"/>
      <c r="V242" s="37"/>
      <c r="W242" s="38"/>
      <c r="X242" s="42"/>
    </row>
    <row r="243" spans="2:26" ht="15.75" customHeight="1">
      <c r="B243" s="16" t="s">
        <v>284</v>
      </c>
      <c r="C243" s="36"/>
      <c r="D243" s="18" t="s">
        <v>285</v>
      </c>
      <c r="E243" s="40">
        <v>0.34375</v>
      </c>
      <c r="F243" s="41" t="s">
        <v>19</v>
      </c>
      <c r="G243" s="42">
        <v>50</v>
      </c>
      <c r="H243" s="43">
        <v>0.33333333333333298</v>
      </c>
      <c r="I243" s="41" t="s">
        <v>21</v>
      </c>
      <c r="J243" s="42">
        <v>47</v>
      </c>
      <c r="K243" s="63"/>
      <c r="L243" s="41"/>
      <c r="M243" s="88"/>
      <c r="N243" s="40">
        <v>0.32638888888888901</v>
      </c>
      <c r="O243" s="41" t="s">
        <v>21</v>
      </c>
      <c r="P243" s="42">
        <v>47</v>
      </c>
      <c r="Q243" s="43">
        <v>0.32291666666666702</v>
      </c>
      <c r="R243" s="41" t="s">
        <v>19</v>
      </c>
      <c r="S243" s="42">
        <v>50</v>
      </c>
      <c r="T243" s="35">
        <v>0.31180555555555556</v>
      </c>
      <c r="U243" s="36">
        <v>1</v>
      </c>
      <c r="V243" s="37">
        <v>50</v>
      </c>
      <c r="W243" s="38">
        <f>SUMPRODUCT(LARGE(CHOOSE({1,2,3,4,5,6},IF(ISNUMBER(G243),G243,0),IF(ISNUMBER(J243),J243,0),IF(ISNUMBER(M243),M243,0),IF(ISNUMBER(P243),P243,0),IF(ISNUMBER(S243),S243,0),IF(ISNUMBER(V243),V243,0)),{1,2,3,4}))</f>
        <v>197</v>
      </c>
      <c r="X243" s="42">
        <f>IF(W243="","",SUMPRODUCT((W$243:W$247&lt;&gt;"")*(W$243:W$247&gt;W243))+1)</f>
        <v>1</v>
      </c>
    </row>
    <row r="244" spans="2:26" ht="15.75" customHeight="1">
      <c r="B244" s="57"/>
      <c r="C244" s="36"/>
      <c r="D244" s="18" t="s">
        <v>286</v>
      </c>
      <c r="E244" s="40">
        <v>0.37638888888888899</v>
      </c>
      <c r="F244" s="41" t="s">
        <v>21</v>
      </c>
      <c r="G244" s="42">
        <v>47</v>
      </c>
      <c r="H244" s="43"/>
      <c r="I244" s="41"/>
      <c r="J244" s="42"/>
      <c r="K244" s="40"/>
      <c r="L244" s="41"/>
      <c r="M244" s="88"/>
      <c r="N244" s="40"/>
      <c r="O244" s="41"/>
      <c r="P244" s="42"/>
      <c r="Q244" s="43"/>
      <c r="R244" s="41"/>
      <c r="S244" s="42"/>
      <c r="T244" s="35"/>
      <c r="U244" s="36"/>
      <c r="V244" s="37"/>
      <c r="W244" s="38"/>
      <c r="X244" s="42"/>
    </row>
    <row r="245" spans="2:26" ht="15.75" customHeight="1">
      <c r="B245" s="16"/>
      <c r="C245" s="36"/>
      <c r="D245" s="18" t="s">
        <v>287</v>
      </c>
      <c r="E245" s="40"/>
      <c r="F245" s="41"/>
      <c r="G245" s="42"/>
      <c r="H245" s="43">
        <v>0.30833333333333302</v>
      </c>
      <c r="I245" s="41" t="s">
        <v>19</v>
      </c>
      <c r="J245" s="42">
        <v>50</v>
      </c>
      <c r="K245" s="40"/>
      <c r="L245" s="41"/>
      <c r="M245" s="88"/>
      <c r="N245" s="40">
        <v>0.30972222222222201</v>
      </c>
      <c r="O245" s="41" t="s">
        <v>19</v>
      </c>
      <c r="P245" s="42">
        <v>50</v>
      </c>
      <c r="Q245" s="43"/>
      <c r="R245" s="41"/>
      <c r="S245" s="42"/>
      <c r="T245" s="35"/>
      <c r="U245" s="36"/>
      <c r="V245" s="37"/>
      <c r="W245" s="38"/>
      <c r="X245" s="74"/>
      <c r="Z245" s="95"/>
    </row>
    <row r="246" spans="2:26" ht="15.75" customHeight="1">
      <c r="B246" s="16"/>
      <c r="C246" s="36"/>
      <c r="D246" s="18" t="s">
        <v>288</v>
      </c>
      <c r="E246" s="40"/>
      <c r="F246" s="41"/>
      <c r="G246" s="42"/>
      <c r="H246" s="43"/>
      <c r="I246" s="41"/>
      <c r="J246" s="42"/>
      <c r="K246" s="40"/>
      <c r="L246" s="41"/>
      <c r="M246" s="88"/>
      <c r="N246" s="40">
        <v>0.38819444444444501</v>
      </c>
      <c r="O246" s="41" t="s">
        <v>25</v>
      </c>
      <c r="P246" s="42">
        <v>43</v>
      </c>
      <c r="Q246" s="43"/>
      <c r="R246" s="41"/>
      <c r="S246" s="42"/>
      <c r="T246" s="35"/>
      <c r="U246" s="36"/>
      <c r="V246" s="37"/>
      <c r="W246" s="38"/>
      <c r="X246" s="74"/>
      <c r="Z246" s="95"/>
    </row>
    <row r="247" spans="2:26" ht="15.75" customHeight="1">
      <c r="B247" s="16"/>
      <c r="C247" s="36"/>
      <c r="D247" s="18" t="s">
        <v>289</v>
      </c>
      <c r="E247" s="40"/>
      <c r="F247" s="41"/>
      <c r="G247" s="42"/>
      <c r="H247" s="43"/>
      <c r="I247" s="41"/>
      <c r="J247" s="42"/>
      <c r="K247" s="40"/>
      <c r="L247" s="41"/>
      <c r="M247" s="88"/>
      <c r="N247" s="40">
        <v>0.33958333333333302</v>
      </c>
      <c r="O247" s="41" t="s">
        <v>20</v>
      </c>
      <c r="P247" s="42">
        <v>45</v>
      </c>
      <c r="Q247" s="43"/>
      <c r="R247" s="41"/>
      <c r="S247" s="42"/>
      <c r="T247" s="35"/>
      <c r="U247" s="36"/>
      <c r="V247" s="37"/>
      <c r="W247" s="38"/>
      <c r="X247" s="74"/>
      <c r="Z247" s="95"/>
    </row>
    <row r="248" spans="2:26" ht="15.75" customHeight="1">
      <c r="B248" s="16"/>
      <c r="C248" s="36"/>
      <c r="D248" s="18"/>
      <c r="E248" s="40"/>
      <c r="F248" s="41"/>
      <c r="G248" s="42"/>
      <c r="H248" s="43"/>
      <c r="I248" s="41"/>
      <c r="J248" s="42"/>
      <c r="K248" s="40"/>
      <c r="L248" s="41"/>
      <c r="M248" s="88"/>
      <c r="N248" s="40"/>
      <c r="O248" s="41"/>
      <c r="P248" s="42"/>
      <c r="Q248" s="43"/>
      <c r="R248" s="41"/>
      <c r="S248" s="42"/>
      <c r="T248" s="35"/>
      <c r="U248" s="36"/>
      <c r="V248" s="37"/>
      <c r="W248" s="38"/>
      <c r="X248" s="74"/>
      <c r="Z248" s="95"/>
    </row>
    <row r="249" spans="2:26" ht="15.75" customHeight="1">
      <c r="B249" s="16" t="s">
        <v>290</v>
      </c>
      <c r="C249" s="36"/>
      <c r="D249" s="18" t="s">
        <v>291</v>
      </c>
      <c r="E249" s="40">
        <v>0.32013888888888897</v>
      </c>
      <c r="F249" s="41" t="s">
        <v>19</v>
      </c>
      <c r="G249" s="42">
        <v>50</v>
      </c>
      <c r="H249" s="43">
        <v>0.32638888888888901</v>
      </c>
      <c r="I249" s="41" t="s">
        <v>19</v>
      </c>
      <c r="J249" s="42">
        <v>50</v>
      </c>
      <c r="K249" s="40">
        <v>0.31388888888888899</v>
      </c>
      <c r="L249" s="41" t="s">
        <v>19</v>
      </c>
      <c r="M249" s="88">
        <v>50</v>
      </c>
      <c r="N249" s="40">
        <v>0.32013888888888897</v>
      </c>
      <c r="O249" s="41"/>
      <c r="P249" s="42"/>
      <c r="Q249" s="43"/>
      <c r="R249" s="41"/>
      <c r="S249" s="42"/>
      <c r="T249" s="35">
        <v>0.31111111111111112</v>
      </c>
      <c r="U249" s="36">
        <v>1</v>
      </c>
      <c r="V249" s="37">
        <v>50</v>
      </c>
      <c r="W249" s="38">
        <f>SUMPRODUCT(LARGE(CHOOSE({1,2,3,4,5,6},IF(ISNUMBER(G249),G249,0),IF(ISNUMBER(J249),J249,0),IF(ISNUMBER(M249),M249,0),IF(ISNUMBER(P249),P249,0),IF(ISNUMBER(S249),S249,0),IF(ISNUMBER(V249),V249,0)),{1,2,3,4}))</f>
        <v>200</v>
      </c>
      <c r="X249" s="74">
        <f>IF(W249="","",SUMPRODUCT((W$249:W$249&lt;&gt;"")*(W$249:W$249&gt;W249))+1)</f>
        <v>1</v>
      </c>
      <c r="Z249" s="95"/>
    </row>
    <row r="250" spans="2:26" ht="15.75" customHeight="1">
      <c r="B250" s="16"/>
      <c r="C250" s="36"/>
      <c r="D250" s="18"/>
      <c r="E250" s="40"/>
      <c r="F250" s="41"/>
      <c r="G250" s="42"/>
      <c r="H250" s="43"/>
      <c r="I250" s="41"/>
      <c r="J250" s="42"/>
      <c r="K250" s="40"/>
      <c r="L250" s="41"/>
      <c r="M250" s="88"/>
      <c r="N250" s="40"/>
      <c r="O250" s="41"/>
      <c r="P250" s="42"/>
      <c r="Q250" s="43"/>
      <c r="R250" s="41"/>
      <c r="S250" s="42"/>
      <c r="T250" s="35"/>
      <c r="U250" s="36"/>
      <c r="V250" s="37"/>
      <c r="W250" s="38"/>
      <c r="X250" s="74"/>
      <c r="Z250" s="95"/>
    </row>
    <row r="251" spans="2:26" ht="15.75" customHeight="1">
      <c r="B251" s="16" t="s">
        <v>292</v>
      </c>
      <c r="C251" s="36"/>
      <c r="D251" s="18" t="s">
        <v>293</v>
      </c>
      <c r="E251" s="40">
        <v>0.18402777777777801</v>
      </c>
      <c r="F251" s="41" t="s">
        <v>19</v>
      </c>
      <c r="G251" s="42">
        <v>50</v>
      </c>
      <c r="H251" s="43">
        <v>0.178472222222222</v>
      </c>
      <c r="I251" s="41" t="s">
        <v>19</v>
      </c>
      <c r="J251" s="42">
        <v>50</v>
      </c>
      <c r="K251" s="40">
        <v>0.179861111111111</v>
      </c>
      <c r="L251" s="41" t="s">
        <v>19</v>
      </c>
      <c r="M251" s="88">
        <v>50</v>
      </c>
      <c r="N251" s="40">
        <v>0.195138888888889</v>
      </c>
      <c r="O251" s="41" t="s">
        <v>19</v>
      </c>
      <c r="P251" s="42">
        <v>50</v>
      </c>
      <c r="Q251" s="43">
        <v>0.18472222222222201</v>
      </c>
      <c r="R251" s="41" t="s">
        <v>19</v>
      </c>
      <c r="S251" s="42">
        <v>50</v>
      </c>
      <c r="T251" s="35">
        <v>0.17777777777777778</v>
      </c>
      <c r="U251" s="36">
        <v>1</v>
      </c>
      <c r="V251" s="37">
        <v>50</v>
      </c>
      <c r="W251" s="38">
        <f>SUMPRODUCT(LARGE(CHOOSE({1,2,3,4,5,6},IF(ISNUMBER(G251),G251,0),IF(ISNUMBER(J251),J251,0),IF(ISNUMBER(M251),M251,0),IF(ISNUMBER(P251),P251,0),IF(ISNUMBER(S251),S251,0),IF(ISNUMBER(V251),V251,0)),{1,2,3,4}))</f>
        <v>200</v>
      </c>
      <c r="X251" s="42">
        <f>IF(W251="","",SUMPRODUCT((W$251:W$253&lt;&gt;"")*(W$251:W$253&gt;W251))+1)</f>
        <v>1</v>
      </c>
    </row>
    <row r="252" spans="2:26" ht="15.75" customHeight="1">
      <c r="B252" s="57"/>
      <c r="C252" s="36"/>
      <c r="D252" s="18" t="s">
        <v>294</v>
      </c>
      <c r="E252" s="40">
        <v>0.18958333333333299</v>
      </c>
      <c r="F252" s="41" t="s">
        <v>21</v>
      </c>
      <c r="G252" s="42">
        <v>47</v>
      </c>
      <c r="H252" s="43">
        <v>0.202777777777778</v>
      </c>
      <c r="I252" s="41" t="s">
        <v>21</v>
      </c>
      <c r="J252" s="42">
        <v>47</v>
      </c>
      <c r="K252" s="40">
        <v>0.194444444444444</v>
      </c>
      <c r="L252" s="41" t="s">
        <v>21</v>
      </c>
      <c r="M252" s="88">
        <v>47</v>
      </c>
      <c r="N252" s="40">
        <v>0.202083333333333</v>
      </c>
      <c r="O252" s="41" t="s">
        <v>21</v>
      </c>
      <c r="P252" s="42">
        <v>47</v>
      </c>
      <c r="Q252" s="43"/>
      <c r="R252" s="41"/>
      <c r="S252" s="42"/>
      <c r="T252" s="35">
        <v>0.19305555555555556</v>
      </c>
      <c r="U252" s="36">
        <v>2</v>
      </c>
      <c r="V252" s="37">
        <v>47</v>
      </c>
      <c r="W252" s="38">
        <f>SUMPRODUCT(LARGE(CHOOSE({1,2,3,4,5,6},IF(ISNUMBER(G252),G252,0),IF(ISNUMBER(J252),J252,0),IF(ISNUMBER(M252),M252,0),IF(ISNUMBER(P252),P252,0),IF(ISNUMBER(S252),S252,0),IF(ISNUMBER(V252),V252,0)),{1,2,3,4}))</f>
        <v>188</v>
      </c>
      <c r="X252" s="42">
        <f>IF(W252="","",SUMPRODUCT((W$251:W$253&lt;&gt;"")*(W$251:W$253&gt;W252))+1)</f>
        <v>2</v>
      </c>
    </row>
    <row r="253" spans="2:26" ht="15.75" customHeight="1">
      <c r="B253" s="96"/>
      <c r="C253" s="97"/>
      <c r="D253" s="98" t="s">
        <v>295</v>
      </c>
      <c r="E253" s="99">
        <v>0.31041666666666701</v>
      </c>
      <c r="F253" s="100" t="s">
        <v>20</v>
      </c>
      <c r="G253" s="101">
        <v>45</v>
      </c>
      <c r="H253" s="102"/>
      <c r="I253" s="100"/>
      <c r="J253" s="101"/>
      <c r="K253" s="99">
        <v>0.29513888888888901</v>
      </c>
      <c r="L253" s="100" t="s">
        <v>20</v>
      </c>
      <c r="M253" s="103">
        <v>45</v>
      </c>
      <c r="N253" s="99">
        <v>0.29513888888888901</v>
      </c>
      <c r="O253" s="100" t="s">
        <v>20</v>
      </c>
      <c r="P253" s="101">
        <v>45</v>
      </c>
      <c r="Q253" s="104"/>
      <c r="R253" s="100"/>
      <c r="S253" s="101"/>
      <c r="T253" s="105">
        <v>0.31388888888888888</v>
      </c>
      <c r="U253" s="97">
        <v>3</v>
      </c>
      <c r="V253" s="106">
        <v>45</v>
      </c>
      <c r="W253" s="104">
        <f>SUMPRODUCT(LARGE(CHOOSE({1,2,3,4,5,6},IF(ISNUMBER(G253),G253,0),IF(ISNUMBER(J253),J253,0),IF(ISNUMBER(M253),M253,0),IF(ISNUMBER(P253),P253,0),IF(ISNUMBER(S253),S253,0),IF(ISNUMBER(V253),V253,0)),{1,2,3,4}))</f>
        <v>180</v>
      </c>
      <c r="X253" s="107">
        <f>IF(W253="","",SUMPRODUCT((W$251:W$253&lt;&gt;"")*(W$251:W$253&gt;W253))+1)</f>
        <v>3</v>
      </c>
    </row>
    <row r="254" spans="2:26" ht="15.75" customHeight="1"/>
    <row r="255" spans="2:26" ht="15.75" customHeight="1"/>
    <row r="256" spans="2:2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  <row r="1061" ht="15.75" customHeight="1"/>
    <row r="1062" ht="15.75" customHeight="1"/>
    <row r="1063" ht="15.75" customHeight="1"/>
    <row r="1064" ht="15.75" customHeight="1"/>
    <row r="1065" ht="15.75" customHeight="1"/>
    <row r="1066" ht="15.75" customHeight="1"/>
    <row r="1067" ht="15.75" customHeight="1"/>
    <row r="1068" ht="15.75" customHeight="1"/>
    <row r="1069" ht="15.75" customHeight="1"/>
    <row r="1070" ht="15.75" customHeight="1"/>
    <row r="1071" ht="15.75" customHeight="1"/>
    <row r="1072" ht="15.75" customHeight="1"/>
    <row r="1073" ht="15.75" customHeight="1"/>
    <row r="1074" ht="15.75" customHeight="1"/>
    <row r="1075" ht="15.75" customHeight="1"/>
    <row r="1076" ht="15.75" customHeight="1"/>
    <row r="1077" ht="15.75" customHeight="1"/>
    <row r="1078" ht="15.75" customHeight="1"/>
    <row r="1079" ht="15.75" customHeight="1"/>
    <row r="1080" ht="15.75" customHeight="1"/>
    <row r="1081" ht="15.75" customHeight="1"/>
    <row r="1082" ht="15.75" customHeight="1"/>
    <row r="1083" ht="15.75" customHeight="1"/>
    <row r="1084" ht="15.75" customHeight="1"/>
    <row r="1085" ht="15.75" customHeight="1"/>
    <row r="1086" ht="15.75" customHeight="1"/>
    <row r="1087" ht="15.75" customHeight="1"/>
    <row r="1088" ht="15.75" customHeight="1"/>
    <row r="1089" ht="15.75" customHeight="1"/>
    <row r="1090" ht="15.75" customHeight="1"/>
    <row r="1091" ht="15.75" customHeight="1"/>
    <row r="1092" ht="15.75" customHeight="1"/>
    <row r="1093" ht="15.75" customHeight="1"/>
    <row r="1094" ht="15.75" customHeight="1"/>
    <row r="1095" ht="15.75" customHeight="1"/>
    <row r="1096" ht="15.75" customHeight="1"/>
    <row r="1097" ht="15.75" customHeight="1"/>
    <row r="1098" ht="15.75" customHeight="1"/>
    <row r="1099" ht="15.75" customHeight="1"/>
    <row r="1100" ht="15.75" customHeight="1"/>
    <row r="1101" ht="15.75" customHeight="1"/>
    <row r="1102" ht="15.75" customHeight="1"/>
    <row r="1103" ht="15.75" customHeight="1"/>
    <row r="1104" ht="15.75" customHeight="1"/>
    <row r="1105" ht="15.75" customHeight="1"/>
    <row r="1106" ht="15.75" customHeight="1"/>
    <row r="1107" ht="15.75" customHeight="1"/>
    <row r="1108" ht="15.75" customHeight="1"/>
    <row r="1109" ht="15.75" customHeight="1"/>
    <row r="1110" ht="15.75" customHeight="1"/>
    <row r="1111" ht="15.75" customHeight="1"/>
    <row r="1112" ht="15.75" customHeight="1"/>
    <row r="1113" ht="15.75" customHeight="1"/>
    <row r="1114" ht="15.75" customHeight="1"/>
    <row r="1115" ht="15.75" customHeight="1"/>
    <row r="1116" ht="15.75" customHeight="1"/>
    <row r="1117" ht="15.75" customHeight="1"/>
    <row r="1118" ht="15.75" customHeight="1"/>
    <row r="1119" ht="15.75" customHeight="1"/>
    <row r="1120" ht="15.75" customHeight="1"/>
    <row r="1121" ht="15.75" customHeight="1"/>
    <row r="1122" ht="15.75" customHeight="1"/>
    <row r="1123" ht="15.75" customHeight="1"/>
    <row r="1124" ht="15.75" customHeight="1"/>
    <row r="1125" ht="15.75" customHeight="1"/>
    <row r="1126" ht="15.75" customHeight="1"/>
    <row r="1127" ht="15.75" customHeight="1"/>
    <row r="1128" ht="15.75" customHeight="1"/>
    <row r="1129" ht="15.75" customHeight="1"/>
    <row r="1130" ht="15.75" customHeight="1"/>
    <row r="1131" ht="15.75" customHeight="1"/>
    <row r="1132" ht="15.75" customHeight="1"/>
    <row r="1133" ht="15.75" customHeight="1"/>
    <row r="1134" ht="15.75" customHeight="1"/>
    <row r="1135" ht="15.75" customHeight="1"/>
    <row r="1136" ht="15.75" customHeight="1"/>
    <row r="1137" ht="15.75" customHeight="1"/>
    <row r="1138" ht="15.75" customHeight="1"/>
    <row r="1139" ht="15.75" customHeight="1"/>
    <row r="1140" ht="15.75" customHeight="1"/>
    <row r="1141" ht="15.75" customHeight="1"/>
    <row r="1142" ht="15.75" customHeight="1"/>
    <row r="1143" ht="15.75" customHeight="1"/>
    <row r="1144" ht="15.75" customHeight="1"/>
    <row r="1145" ht="15.75" customHeight="1"/>
    <row r="1146" ht="15.75" customHeight="1"/>
    <row r="1147" ht="15.75" customHeight="1"/>
    <row r="1148" ht="15.75" customHeight="1"/>
    <row r="1149" ht="15.75" customHeight="1"/>
    <row r="1150" ht="15.75" customHeight="1"/>
    <row r="1151" ht="15.75" customHeight="1"/>
    <row r="1152" ht="15.75" customHeight="1"/>
    <row r="1153" ht="15.75" customHeight="1"/>
    <row r="1154" ht="15.75" customHeight="1"/>
    <row r="1155" ht="15.75" customHeight="1"/>
    <row r="1156" ht="15.75" customHeight="1"/>
  </sheetData>
  <mergeCells count="9">
    <mergeCell ref="T3:V3"/>
    <mergeCell ref="B3:B4"/>
    <mergeCell ref="C3:C4"/>
    <mergeCell ref="D3:D4"/>
    <mergeCell ref="E3:G3"/>
    <mergeCell ref="H3:J3"/>
    <mergeCell ref="K3:M3"/>
    <mergeCell ref="N3:P3"/>
    <mergeCell ref="Q3:S3"/>
  </mergeCells>
  <pageMargins left="0.7" right="0.7" top="0.75" bottom="0.75" header="0.511811023622047" footer="0.511811023622047"/>
  <pageSetup paperSize="9" scale="8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tukša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Matīss Vārna</dc:creator>
  <cp:lastModifiedBy>User</cp:lastModifiedBy>
  <cp:revision>0</cp:revision>
  <cp:lastPrinted>2025-10-07T12:25:00Z</cp:lastPrinted>
  <dcterms:created xsi:type="dcterms:W3CDTF">2023-05-31T20:13:00Z</dcterms:created>
  <dcterms:modified xsi:type="dcterms:W3CDTF">2026-05-21T11:11:47Z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ICV">
    <vt:lpwstr>D25F5F429C4645E4B4E5D780C0B3E4FD_13</vt:lpwstr>
  </property>
  <property fmtid="{D5CDD505-2E9C-101B-9397-08002B2CF9AE}" pid="4" name="KSOProductBuildVer">
    <vt:lpwstr>1033-12.1.0.26372</vt:lpwstr>
  </property>
</Properties>
</file>