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Iepirkumi\2017_Iepirkumi\2017_55_AK_Admin_centra_izbuve\NOLIKUMS\"/>
    </mc:Choice>
  </mc:AlternateContent>
  <bookViews>
    <workbookView xWindow="0" yWindow="0" windowWidth="28800" windowHeight="12435" activeTab="1"/>
  </bookViews>
  <sheets>
    <sheet name="Koptame" sheetId="2" r:id="rId1"/>
    <sheet name="Buvniecības_koptame" sheetId="6" r:id="rId2"/>
    <sheet name="TSK_1_karta" sheetId="3" r:id="rId3"/>
    <sheet name="ELT_1_karta" sheetId="4" r:id="rId4"/>
    <sheet name="LKT_1_2_3k"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6" l="1"/>
  <c r="B47" i="5" l="1"/>
  <c r="A17" i="5"/>
  <c r="A18" i="5" s="1"/>
  <c r="A19" i="5" s="1"/>
  <c r="A20" i="5" s="1"/>
  <c r="A21" i="5" s="1"/>
  <c r="A22" i="5" s="1"/>
  <c r="A23" i="5" s="1"/>
  <c r="A24" i="5" s="1"/>
  <c r="A25" i="5" s="1"/>
  <c r="A26" i="5" s="1"/>
  <c r="A27" i="5" s="1"/>
  <c r="A28" i="5" s="1"/>
  <c r="A29" i="5" s="1"/>
  <c r="A31" i="5" s="1"/>
  <c r="A32" i="5" s="1"/>
  <c r="A33" i="5" s="1"/>
  <c r="A34" i="5" s="1"/>
  <c r="A35" i="5" s="1"/>
  <c r="A36" i="5" s="1"/>
  <c r="A37" i="5" s="1"/>
  <c r="A38" i="5" s="1"/>
  <c r="A39" i="5" s="1"/>
  <c r="A40" i="5" s="1"/>
  <c r="A41" i="5" s="1"/>
  <c r="A42" i="5" s="1"/>
  <c r="A43" i="5" s="1"/>
  <c r="A44" i="5" s="1"/>
  <c r="A46" i="5" s="1"/>
  <c r="A16" i="5"/>
  <c r="C8" i="5"/>
  <c r="C6" i="5"/>
  <c r="C7" i="5" s="1"/>
  <c r="B36" i="4"/>
  <c r="A16" i="4"/>
  <c r="A17" i="4" s="1"/>
  <c r="A18" i="4" s="1"/>
  <c r="A19" i="4" s="1"/>
  <c r="A20" i="4" s="1"/>
  <c r="A21" i="4" s="1"/>
  <c r="A22" i="4" s="1"/>
  <c r="A23" i="4" s="1"/>
  <c r="A24" i="4" s="1"/>
  <c r="A25" i="4" s="1"/>
  <c r="A26" i="4" s="1"/>
  <c r="A27" i="4" s="1"/>
  <c r="A28" i="4" s="1"/>
  <c r="A29" i="4" s="1"/>
  <c r="A30" i="4" s="1"/>
  <c r="A31" i="4" s="1"/>
  <c r="A32" i="4" s="1"/>
  <c r="A33" i="4" s="1"/>
  <c r="A34" i="4" s="1"/>
  <c r="A35" i="4" s="1"/>
  <c r="C8" i="4"/>
  <c r="C6" i="4"/>
  <c r="C7" i="4" s="1"/>
  <c r="B137" i="3"/>
  <c r="A18" i="3"/>
  <c r="A19" i="3" s="1"/>
  <c r="A20" i="3" s="1"/>
  <c r="A21" i="3" s="1"/>
  <c r="A22" i="3" s="1"/>
  <c r="A23" i="3" s="1"/>
  <c r="A24" i="3" s="1"/>
  <c r="A25" i="3" s="1"/>
  <c r="A26" i="3" s="1"/>
  <c r="A28" i="3" s="1"/>
  <c r="A29" i="3" s="1"/>
  <c r="A30" i="3" s="1"/>
  <c r="A31" i="3" s="1"/>
  <c r="A32" i="3" s="1"/>
  <c r="A33" i="3" s="1"/>
  <c r="A34" i="3" s="1"/>
  <c r="A35" i="3" s="1"/>
  <c r="A36" i="3" s="1"/>
  <c r="A37" i="3" s="1"/>
  <c r="A38" i="3" s="1"/>
  <c r="A40" i="3" s="1"/>
  <c r="A41" i="3" s="1"/>
  <c r="A42" i="3" s="1"/>
  <c r="A45" i="3" s="1"/>
  <c r="A46" i="3" s="1"/>
  <c r="A47" i="3" s="1"/>
  <c r="A48" i="3" s="1"/>
  <c r="A49" i="3" s="1"/>
  <c r="A50" i="3" s="1"/>
  <c r="A51" i="3" s="1"/>
  <c r="A53" i="3" s="1"/>
  <c r="A54" i="3" s="1"/>
  <c r="A55" i="3" s="1"/>
  <c r="A56" i="3" s="1"/>
  <c r="A58" i="3" s="1"/>
  <c r="A59" i="3" s="1"/>
  <c r="A60" i="3" s="1"/>
  <c r="A61" i="3" s="1"/>
  <c r="A62" i="3" s="1"/>
  <c r="A63" i="3" s="1"/>
  <c r="A65" i="3" s="1"/>
  <c r="A66" i="3" s="1"/>
  <c r="A67" i="3" s="1"/>
  <c r="A68" i="3" s="1"/>
  <c r="A69" i="3" s="1"/>
  <c r="A70" i="3" s="1"/>
  <c r="A72" i="3" s="1"/>
  <c r="A73" i="3" s="1"/>
  <c r="A74" i="3" s="1"/>
  <c r="A75" i="3" s="1"/>
  <c r="A77" i="3" s="1"/>
  <c r="A78" i="3" s="1"/>
  <c r="A79" i="3" s="1"/>
  <c r="A80" i="3" s="1"/>
  <c r="A82" i="3" s="1"/>
  <c r="A83" i="3" s="1"/>
  <c r="A84" i="3" s="1"/>
  <c r="A85" i="3" s="1"/>
  <c r="A86" i="3" s="1"/>
  <c r="A87" i="3" s="1"/>
  <c r="A88" i="3" s="1"/>
  <c r="A90" i="3" s="1"/>
  <c r="A91" i="3" s="1"/>
  <c r="A92" i="3" s="1"/>
  <c r="A93" i="3" s="1"/>
  <c r="A94" i="3" s="1"/>
  <c r="A96" i="3" s="1"/>
  <c r="A97" i="3" s="1"/>
  <c r="A98" i="3" s="1"/>
  <c r="A99" i="3" s="1"/>
  <c r="A101" i="3" s="1"/>
  <c r="A102" i="3" s="1"/>
  <c r="A103" i="3" s="1"/>
  <c r="A105" i="3" s="1"/>
  <c r="A106" i="3" s="1"/>
  <c r="A107" i="3" s="1"/>
  <c r="A110" i="3" s="1"/>
  <c r="A111" i="3" s="1"/>
  <c r="A112" i="3" s="1"/>
  <c r="A113" i="3" s="1"/>
  <c r="A114" i="3" s="1"/>
  <c r="A115" i="3" s="1"/>
  <c r="A116" i="3" s="1"/>
  <c r="A117" i="3" s="1"/>
  <c r="A118" i="3" s="1"/>
  <c r="A119" i="3" s="1"/>
  <c r="A120" i="3" s="1"/>
  <c r="A121" i="3" s="1"/>
  <c r="A122" i="3" s="1"/>
  <c r="A123" i="3" s="1"/>
  <c r="A124" i="3" s="1"/>
  <c r="A125" i="3" s="1"/>
  <c r="A126" i="3" s="1"/>
  <c r="A127" i="3" s="1"/>
  <c r="A128" i="3" s="1"/>
  <c r="A130" i="3" s="1"/>
  <c r="A131" i="3" s="1"/>
  <c r="A132" i="3" s="1"/>
  <c r="A134" i="3" s="1"/>
  <c r="A136" i="3" s="1"/>
  <c r="A17" i="3"/>
  <c r="A16" i="3"/>
  <c r="C8" i="3"/>
  <c r="C7" i="3"/>
  <c r="C6" i="3"/>
  <c r="C13" i="2"/>
  <c r="C12" i="2"/>
  <c r="C11" i="2"/>
  <c r="D6" i="2"/>
  <c r="D4" i="2"/>
  <c r="D5" i="2" s="1"/>
</calcChain>
</file>

<file path=xl/sharedStrings.xml><?xml version="1.0" encoding="utf-8"?>
<sst xmlns="http://schemas.openxmlformats.org/spreadsheetml/2006/main" count="525" uniqueCount="243">
  <si>
    <t>Lokālā tāme Nr. 1-1</t>
  </si>
  <si>
    <t>TS - Teritorijas sadaļa (1.kārta)</t>
  </si>
  <si>
    <t>(Darba veids vai konstruktīvā elementa nosaukums)</t>
  </si>
  <si>
    <t>Būves nosaukums</t>
  </si>
  <si>
    <t>Objekta nosaukums</t>
  </si>
  <si>
    <t>Objekta adrese</t>
  </si>
  <si>
    <t>Tāme sastādīta 2016. gada tirgus cenās pamatojoties uz projekta risinājumiem un rasējumiem.</t>
  </si>
  <si>
    <t>Tāmes izmaksa</t>
  </si>
  <si>
    <t xml:space="preserve">Tāme sastādīta </t>
  </si>
  <si>
    <t>Nr. p.k.</t>
  </si>
  <si>
    <t>Darbu apraksts vai materiālu nosaukums</t>
  </si>
  <si>
    <t>Vienības izmaksas</t>
  </si>
  <si>
    <t>Kopā uz visu apjomu</t>
  </si>
  <si>
    <t>Mērvienība</t>
  </si>
  <si>
    <t>Daudzums</t>
  </si>
  <si>
    <t>Laika norma     (c/h)</t>
  </si>
  <si>
    <t>Darba samaksas likme (EUR/h)</t>
  </si>
  <si>
    <t>Darba alga (EUR)</t>
  </si>
  <si>
    <t>Materiāli (EUR)</t>
  </si>
  <si>
    <t>Mehānismi (EUR)</t>
  </si>
  <si>
    <t>Kopā (EUR)</t>
  </si>
  <si>
    <t>Darbietilpība (c/h)</t>
  </si>
  <si>
    <t>Summa (EUR)</t>
  </si>
  <si>
    <t>SAGATAVOŠANAS DARBI</t>
  </si>
  <si>
    <t>Izpilddokumentācijas sagatavošana</t>
  </si>
  <si>
    <t>kpl</t>
  </si>
  <si>
    <t>Mobilizācija un sagatavošanās būvdarbu veikšanai</t>
  </si>
  <si>
    <t>Satiksmes organizācija būvdarbu laikā (ieskaitot pievedceļu uzturēšanu atbilstoši "Ceļu specifikācijas 2015")</t>
  </si>
  <si>
    <t>Būvtāfeles uzstādīšana</t>
  </si>
  <si>
    <t>Teritorijas uzmērīšana un nospraušana</t>
  </si>
  <si>
    <r>
      <t xml:space="preserve">Brauktuves asfaltbetona seguma frēzēšana </t>
    </r>
    <r>
      <rPr>
        <b/>
        <sz val="9"/>
        <rFont val="Arial"/>
        <family val="2"/>
        <charset val="186"/>
      </rPr>
      <t>hvid=10 cm,</t>
    </r>
    <r>
      <rPr>
        <b/>
        <sz val="9"/>
        <color indexed="10"/>
        <rFont val="Arial"/>
        <family val="2"/>
        <charset val="186"/>
      </rPr>
      <t xml:space="preserve"> </t>
    </r>
    <r>
      <rPr>
        <sz val="9"/>
        <color indexed="8"/>
        <rFont val="Arial"/>
        <family val="2"/>
        <charset val="186"/>
      </rPr>
      <t xml:space="preserve">iekļaujot visu apakškārtu demontāžu </t>
    </r>
    <r>
      <rPr>
        <b/>
        <sz val="9"/>
        <color indexed="8"/>
        <rFont val="Arial"/>
        <family val="2"/>
        <charset val="186"/>
      </rPr>
      <t>hvid=25 cm</t>
    </r>
    <r>
      <rPr>
        <sz val="9"/>
        <color indexed="8"/>
        <rFont val="Arial"/>
        <family val="2"/>
        <charset val="186"/>
      </rPr>
      <t>, vecā materiāla aizvešanu uz Pasūtītāja norādīto vietu</t>
    </r>
  </si>
  <si>
    <t>m²</t>
  </si>
  <si>
    <r>
      <t xml:space="preserve">Ietves asfaltbetona seguma frēzēšana </t>
    </r>
    <r>
      <rPr>
        <b/>
        <sz val="9"/>
        <rFont val="Arial"/>
        <family val="2"/>
        <charset val="186"/>
      </rPr>
      <t xml:space="preserve">hvid=8 cm, </t>
    </r>
    <r>
      <rPr>
        <sz val="9"/>
        <color indexed="8"/>
        <rFont val="Arial"/>
        <family val="2"/>
        <charset val="186"/>
      </rPr>
      <t>iekļaujot visu apakškārtu demontāžu, vecā materiāla aizvešanu uz Pasūtītāja norādīto vietu</t>
    </r>
  </si>
  <si>
    <t>Betona bruģakmens seguma hvid=8 cm, iekļaujot visu apakškārtu demontāžu, vecā materiāla aizvešanu uz Pasūtītāja norādīto vietu</t>
  </si>
  <si>
    <t>Akmens bruģa seguma demontāža, iekļaujot visu apakškārtu demontāžu, vecā materiāla aizvešanu uz Pasūtītāja norādīto vietu</t>
  </si>
  <si>
    <t>Grants seguma demontāža</t>
  </si>
  <si>
    <t>Betona apmaļu demontāža ar vecā materiāla aizvešanu uz Pasūtītāja norādītu atbērtni</t>
  </si>
  <si>
    <t>m</t>
  </si>
  <si>
    <t>Ceļa zīmju ar balstu demontāža un nogādāšana uz Pasūtītāja norādītu atbērtni</t>
  </si>
  <si>
    <t>gab.</t>
  </si>
  <si>
    <t>KOMUNIKĀCIJU PĀRBŪVE</t>
  </si>
  <si>
    <t>Aku vāku apbruģējums ar konusveida bruģi</t>
  </si>
  <si>
    <t>SIA "Lattelecom" plastmasas akas ar KV-pamatni (KP-PEH 800x650) un akas izbūve</t>
  </si>
  <si>
    <t>Rezerves caurules uzstādīšana SIA Lattelecom kanalizācijai (t.sk. galu ievadīšana akā)</t>
  </si>
  <si>
    <t xml:space="preserve">SIA "Lattelecom" kanālu caurejamības pārbaude visā projekta teritorijā pēc minerālmateriālu maisījuma kārtu sablīvēšanas </t>
  </si>
  <si>
    <t>SIA "Lattelecom" kanalizācijas aku vāku līmeņošana izmantojot 12t "peldošos vākus", nepieciešamības gadījumā akas grodu, pārsedzes nomaiņa</t>
  </si>
  <si>
    <t>SIA "Lattelecom" kanalizācijas aku vāku līmeņošana izmantojot 40t "peldošos vākus", nepieciešamības gadījumā akas grodu, pārsedzes nomaiņa</t>
  </si>
  <si>
    <t>Kanalizācijas aku vāku līmeņošana izmantojot 40t "peldošos vākus", nepieciešamības gadījumā akas grodu, pārsedzes nomaiņa</t>
  </si>
  <si>
    <t>Ūdensvada ventiļu kapes līmeņošana</t>
  </si>
  <si>
    <t>Ūdens hidranta akas vāka līmeņosšana izmantojot 40t "peldošos vākus", nepieciešamības gadījumā akas grodu, pārsedzes nomaiņa</t>
  </si>
  <si>
    <t xml:space="preserve">Komunikāciju kabeļu iečaulošana dalīta tipa aizsargcaurulēs d=110 mm </t>
  </si>
  <si>
    <t>Gāzes kapju līmeņošana, izmantojot "peldoša" tipa kapes, nepieciešamības gadījumā veicot to remontu, saīsināšanu vai pagarināšanu</t>
  </si>
  <si>
    <t>ZEMES DARBI</t>
  </si>
  <si>
    <r>
      <t>Augu zemes noņemšana, h</t>
    </r>
    <r>
      <rPr>
        <sz val="8"/>
        <rFont val="Arial"/>
        <family val="2"/>
        <charset val="186"/>
      </rPr>
      <t>vid</t>
    </r>
    <r>
      <rPr>
        <sz val="9"/>
        <rFont val="Arial"/>
        <family val="2"/>
        <charset val="186"/>
      </rPr>
      <t>=25 cm, lieko grunti aizvedot uz būvuzņēmēja atbērtni</t>
    </r>
  </si>
  <si>
    <t>Atvestās auglīgās augsnes ielabošana ar pievestu organisko un minerālo mēslojumu, zāliena ierīkošana ar veltņošanu 20 cm dziļumā vienlaidus zonā. Zālienam izmantot Turfline sēklu maisījumu "Ornamental" (izplātītājs Latvijā SIA "Kurzemes sēklas"), izsējas norma 3 kg/100 m², iespējams izmantot analogu zāliena sēklu maisījumu.</t>
  </si>
  <si>
    <t>Ierakuma izbūve, izrakto grunti aizvedot uz būvuzņēmēja atbērtni</t>
  </si>
  <si>
    <r>
      <t>m</t>
    </r>
    <r>
      <rPr>
        <vertAlign val="superscript"/>
        <sz val="9"/>
        <rFont val="Arial"/>
        <family val="2"/>
        <charset val="186"/>
      </rPr>
      <t>3</t>
    </r>
  </si>
  <si>
    <t>TERITORIJAS SEGUMU IZBŪVE</t>
  </si>
  <si>
    <t>Brauktuves karstā asfalta segas izbūve</t>
  </si>
  <si>
    <r>
      <t>Atgūtā šķembu materiāla kārtas izbūve, h</t>
    </r>
    <r>
      <rPr>
        <sz val="8"/>
        <rFont val="Arial"/>
        <family val="2"/>
        <charset val="186"/>
      </rPr>
      <t>vid</t>
    </r>
    <r>
      <rPr>
        <sz val="9"/>
        <rFont val="Arial"/>
        <family val="2"/>
        <charset val="186"/>
      </rPr>
      <t>=10 cm</t>
    </r>
  </si>
  <si>
    <r>
      <t>m</t>
    </r>
    <r>
      <rPr>
        <vertAlign val="superscript"/>
        <sz val="9"/>
        <rFont val="Arial"/>
        <family val="2"/>
        <charset val="186"/>
      </rPr>
      <t>2</t>
    </r>
  </si>
  <si>
    <t>Neaustā ģeotekstila 15/15 kN/m ieklāšana</t>
  </si>
  <si>
    <t>Salizturīgā slāņa izbūve no vid. rupjas smilts vai citiem atļautiem materiāliem (Kf ≥ 1 m/dnn), h=30 cm</t>
  </si>
  <si>
    <t>Minerālmateriālu maisījuma 0/63ps, NIII kārtas izbūve, h=15 cm</t>
  </si>
  <si>
    <t>Minerālmateriālu maisījuma 0/45, LA&lt;25 kārtas izbūve, h=10 cm</t>
  </si>
  <si>
    <t>Karstā asfalta AC-22 base, SIV kārtas izbūve, h=8 cm</t>
  </si>
  <si>
    <t>Karstā asfalta AC-11 surf, SII kārtas izbūve, h=4 cm</t>
  </si>
  <si>
    <t>Ietves karstā asfalta segas izbūve</t>
  </si>
  <si>
    <t>Minerālmateriālu maisījuma 0/45, NIII kārtas izbūve, h=15 cm</t>
  </si>
  <si>
    <t>Karstā asfalta AC-8 surf, SIII kārtas izbūve, h=5 cm</t>
  </si>
  <si>
    <t>Brauktuves betona bruģakmens segas izbūve</t>
  </si>
  <si>
    <t>Salizturīgā slāņa izbūve no vid. rupjas smilts vai citiem atļautiem materiāliem (Kf ≥ 1 m/dnn), h=40 cm</t>
  </si>
  <si>
    <t>Ekstrudēts polipropilēna ģeorežģis 30/30 kN/m</t>
  </si>
  <si>
    <t>Minerālmateriālu maisījuma 0/56, NIII kārtas izbūve, h=15 cm</t>
  </si>
  <si>
    <r>
      <t>Granīta izsiju (fr.2/8) ieklāšana, h</t>
    </r>
    <r>
      <rPr>
        <sz val="8"/>
        <rFont val="Arial"/>
        <family val="2"/>
        <charset val="186"/>
      </rPr>
      <t>vid</t>
    </r>
    <r>
      <rPr>
        <sz val="9"/>
        <rFont val="Arial"/>
        <family val="2"/>
        <charset val="186"/>
      </rPr>
      <t>=3 cm</t>
    </r>
  </si>
  <si>
    <r>
      <t>Betona bruģakmens UNICOLOC 8</t>
    </r>
    <r>
      <rPr>
        <b/>
        <sz val="9"/>
        <rFont val="Arial"/>
        <family val="2"/>
        <charset val="186"/>
      </rPr>
      <t xml:space="preserve"> </t>
    </r>
    <r>
      <rPr>
        <b/>
        <i/>
        <sz val="9"/>
        <rFont val="Arial"/>
        <family val="2"/>
        <charset val="186"/>
      </rPr>
      <t>(melna, skalota virsma, 222(109,50)x222(109,50)x80 mm)</t>
    </r>
    <r>
      <rPr>
        <i/>
        <sz val="9"/>
        <rFont val="Arial"/>
        <family val="2"/>
        <charset val="186"/>
      </rPr>
      <t xml:space="preserve"> kārtas izbūve</t>
    </r>
    <r>
      <rPr>
        <sz val="9"/>
        <rFont val="Arial"/>
        <family val="2"/>
        <charset val="186"/>
      </rPr>
      <t>, h=8 cm</t>
    </r>
  </si>
  <si>
    <t>Autostāvvietas betona bruģakmens segas izbūve</t>
  </si>
  <si>
    <r>
      <t xml:space="preserve">Betona bruģakmens UNICOLOC 8 </t>
    </r>
    <r>
      <rPr>
        <b/>
        <i/>
        <sz val="9"/>
        <rFont val="Arial"/>
        <family val="2"/>
        <charset val="186"/>
      </rPr>
      <t>(pelēka, skalota virsma, 222(109,50)x222(109,50)x80 mm)</t>
    </r>
    <r>
      <rPr>
        <b/>
        <sz val="9"/>
        <rFont val="Arial"/>
        <family val="2"/>
        <charset val="186"/>
      </rPr>
      <t>,</t>
    </r>
    <r>
      <rPr>
        <sz val="9"/>
        <rFont val="Arial"/>
        <family val="2"/>
        <charset val="186"/>
      </rPr>
      <t xml:space="preserve"> h=8 cm</t>
    </r>
  </si>
  <si>
    <t>Gājēju ietves betona bruģakmens segas izbūve</t>
  </si>
  <si>
    <r>
      <t xml:space="preserve">Salizturīgā slāņa izbūve no vid. rupjas smilts vai citiem atļautiem materiāliem, h=30 cm </t>
    </r>
    <r>
      <rPr>
        <i/>
        <sz val="9"/>
        <rFont val="Arial"/>
        <family val="2"/>
        <charset val="186"/>
      </rPr>
      <t>(Kf ≥ 1 m/dnn)</t>
    </r>
  </si>
  <si>
    <r>
      <t xml:space="preserve">Betona bruģakmens DECOR </t>
    </r>
    <r>
      <rPr>
        <b/>
        <sz val="9"/>
        <rFont val="Arial"/>
        <family val="2"/>
        <charset val="186"/>
      </rPr>
      <t>(bezfāzu, brūna, gluda virsma, 240x160x80 mm ( 60%))</t>
    </r>
    <r>
      <rPr>
        <sz val="9"/>
        <rFont val="Arial"/>
        <family val="2"/>
        <charset val="186"/>
      </rPr>
      <t xml:space="preserve">, h=8 cm / Betona bruģakmens DECOR </t>
    </r>
    <r>
      <rPr>
        <b/>
        <sz val="9"/>
        <rFont val="Arial"/>
        <family val="2"/>
        <charset val="186"/>
      </rPr>
      <t>(bezfāzu, brūna, skalota virsma, 160x160x80 mm (40%))</t>
    </r>
    <r>
      <rPr>
        <sz val="9"/>
        <rFont val="Arial"/>
        <family val="2"/>
        <charset val="186"/>
      </rPr>
      <t>, h=8 cm</t>
    </r>
  </si>
  <si>
    <t>Dabīgā akmens segas izbūve</t>
  </si>
  <si>
    <r>
      <t>Granīta izsiju (fr.2/8) ieklāšana, h</t>
    </r>
    <r>
      <rPr>
        <sz val="8"/>
        <rFont val="Arial"/>
        <family val="2"/>
        <charset val="186"/>
      </rPr>
      <t>vid</t>
    </r>
    <r>
      <rPr>
        <sz val="9"/>
        <rFont val="Arial"/>
        <family val="2"/>
        <charset val="186"/>
      </rPr>
      <t>=10 cm</t>
    </r>
  </si>
  <si>
    <t>Dabīgā akmens bruģa segums d=12…15cm (platuma/augstuma attiecība 1/1.2), nostiprināts betonā C30/37 vismaz 2/3 no akmens augstuma</t>
  </si>
  <si>
    <t>Rotācijas apļa drošības joslas segas izbūve</t>
  </si>
  <si>
    <t>Minerālmateriālu maisījums 0/45, LA&lt;25 kārtas izbūve, h=10 cm</t>
  </si>
  <si>
    <r>
      <t>Granīta izsiju (fr.2/8) ieklāšana, h</t>
    </r>
    <r>
      <rPr>
        <sz val="8"/>
        <rFont val="Arial"/>
        <family val="2"/>
        <charset val="186"/>
      </rPr>
      <t>vid</t>
    </r>
    <r>
      <rPr>
        <sz val="9"/>
        <rFont val="Arial"/>
        <family val="2"/>
        <charset val="186"/>
      </rPr>
      <t>=9 cm</t>
    </r>
  </si>
  <si>
    <t>Šķelto akmeņu bruģa (dzeltena, šķelta virsma, 100x100x100 mm) segas izbūve, h=10 cm</t>
  </si>
  <si>
    <t>APMAĻU IZBŪVE</t>
  </si>
  <si>
    <t>Cementbetona apmaļu 100.20.8., betona C 30/37 un šķembu pamata  izbūve</t>
  </si>
  <si>
    <t>Cementbetona apmaļu 100.22.15., betona C 30/37 un šķembu pamata  izbūve</t>
  </si>
  <si>
    <t>Cementbetona apmaļu 100.30.15., betona C 30/37 un šķembu pamata  izbūve</t>
  </si>
  <si>
    <t>Cementbetona apmaļu 100.30 / 22.15., betona C 30/37 un šķembu pamata  izbūve</t>
  </si>
  <si>
    <r>
      <t>Granīta apmaļu 100.30.15., betona C 30/37 un šķembu pamata  izbūve</t>
    </r>
    <r>
      <rPr>
        <i/>
        <sz val="9"/>
        <rFont val="Arial"/>
        <family val="2"/>
        <charset val="186"/>
      </rPr>
      <t xml:space="preserve"> (uzstāda guļus)</t>
    </r>
  </si>
  <si>
    <t>ESOŠA BRUĢA SEGAS SALAIDUMA POSMA IZBŪVE</t>
  </si>
  <si>
    <t>Esošā betona bruģakmens demontāža, attīrīšana un glabāšana līdz atkārtotai izbūvei</t>
  </si>
  <si>
    <t>Seguma pamata kārtu blīvēšana un profilēšana</t>
  </si>
  <si>
    <t>Granīta izsiju (fr.2/8) izlīdzinošā slāņa izbūve, h(vid)=3cm</t>
  </si>
  <si>
    <t>Demontētā nobrauktuvju bruģakmens atkārtota izbūve</t>
  </si>
  <si>
    <t>ESOŠA ASFALTA SEGAS SALAIDUMA POSMA IZBŪVE (Brauktuves zonā)</t>
  </si>
  <si>
    <t xml:space="preserve">Esoša asfalta seguma frezēšana 4cm biezumā </t>
  </si>
  <si>
    <t xml:space="preserve">Karstā asfalta AC11 surf, SII slāņa izbūve 4cm biezumā </t>
  </si>
  <si>
    <t>Šūves aizpildīšana 2 mm biezumā ar bitumena mastikas lenti</t>
  </si>
  <si>
    <t>ESOŠA ASFALTA SEGAS SALAIDUMA POSMA IZBŪVE (Ietves zonā)</t>
  </si>
  <si>
    <t xml:space="preserve">Esoša asfalta seguma frezēšana 5cm biezumā </t>
  </si>
  <si>
    <t xml:space="preserve">Karstā asfalta AC8 surf, SIII slāņa izbūve 5cm biezumā </t>
  </si>
  <si>
    <t>APRĪKOJUMS UN LABIEKĀRTOJUMS</t>
  </si>
  <si>
    <t>Ceļa zīmju uzstādīšana</t>
  </si>
  <si>
    <t>849 "Tikai skaistumkopšanas salona klientiem"</t>
  </si>
  <si>
    <t>Ceļa zīmju balstu uzstādīšana,  ieskaitot  betona pamatus C 30/37 min. 0,30mx0,30mx0,50m</t>
  </si>
  <si>
    <t>Ceļa zīmju konsoles uzstādīšana pie apgaismojuma balstiem</t>
  </si>
  <si>
    <t>Ceļa horizontālo apzīmējumu uzklāšana, izmantojot termoplastu</t>
  </si>
  <si>
    <t>920, līnijas platums - 0,10m</t>
  </si>
  <si>
    <t>930, līnijas platums - 0,40m</t>
  </si>
  <si>
    <t>931, līnijas platums - 0,40m</t>
  </si>
  <si>
    <t>Atstarojoši elementi</t>
  </si>
  <si>
    <t>Atstarojošu elementu uzstādīšana uz granīta gulošajām apmalēm</t>
  </si>
  <si>
    <t>komplekts</t>
  </si>
  <si>
    <t xml:space="preserve">Norobežojošo barjeru izbūve </t>
  </si>
  <si>
    <t>"Rīgas" tipa gājēju drošības barjeras izbūve</t>
  </si>
  <si>
    <t>Kopā</t>
  </si>
  <si>
    <t>Piezīmes:</t>
  </si>
  <si>
    <t>1. Materiālu apjomi doti sablīvētā veidā.</t>
  </si>
  <si>
    <t>2. Darbu daudzumu sarakstā minētos darbus veikt atbilstoši būvprojektam un Ceļu specifikācijām 2015.</t>
  </si>
  <si>
    <t>3. Būvuzņēmējam jāvērtē visi nepieciešamie darbi, materiāli, būvmašīnas un transports, bez kā nevarētu būt iespējama darba daudzumu sarakstā minēto darbu tehnoloģiski pareiza, Pasūtītāja prasībām atbilstoša izpilde pilnā apjomā.</t>
  </si>
  <si>
    <t>4. Darba apjomus skatīt kopā ar plānu, profiliem, tehniskajiem risinājumiem un pielikumiem.</t>
  </si>
  <si>
    <t>5. Izstrādājot piedāvājumu,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</si>
  <si>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 xml:space="preserve">6. Šos darbu un materiālu apjomus skatīt kopā ar projekta dokumentāciju. </t>
  </si>
  <si>
    <t>7. Ģeosintētiskiem materiāliem darba daudzumi noteikti bez pārlaiduma posmiem, pārlaiduma posmi veidojami atbilstoši izvēlētā materiāla ražotāja specifikācijai.</t>
  </si>
  <si>
    <t>8. Uzstādot ceļa zīmes, paredzēt attālumu no zemākās zīmes apakšējās malas līdz seguma virsmai - 2,05 m. Ceļa zīmes uzstādīšanas apjomos iekļaut ceļa zīmju balsta iebetonēšanas apjomus.</t>
  </si>
  <si>
    <t>9. Materiālus ir iespējams nomainīt uz ekvivalentiem, ja būvuzņēmējs uzņemas pilnu atbildību par nepieciešamo nestspējas un citu projektā ietverto rādītāju un parametru sasniegšanu.</t>
  </si>
  <si>
    <t>10. Būvuzņēmējam būvdarbu izmaksās ir jāiekļauj izpilddokumentācijas sagatavošanas, mobilizācijas un sagatavošanās būvdarbu veikšanai, kā arī satiksmes organizācijas būvdarbu laikā u.c. izmaksas, atbilstoši "Ceļu specifikācijas 2015".</t>
  </si>
  <si>
    <t>Sastādīja</t>
  </si>
  <si>
    <t>__________________</t>
  </si>
  <si>
    <t>paraksts</t>
  </si>
  <si>
    <t>paraksta atšifrējums</t>
  </si>
  <si>
    <t>datums</t>
  </si>
  <si>
    <t xml:space="preserve">Pārbaudīja </t>
  </si>
  <si>
    <t>Kopsavilkuma aprēķins par darbu vai konstruktīvo elementu veidiem</t>
  </si>
  <si>
    <t>Par kopējo summu</t>
  </si>
  <si>
    <t>Kopējā darbietilpība</t>
  </si>
  <si>
    <t>Tāme sastādīta</t>
  </si>
  <si>
    <t>Nr. p.k</t>
  </si>
  <si>
    <t>Kods, tāme Nr.</t>
  </si>
  <si>
    <t>Darba veids vai konstruktīvā elementa nosaukums</t>
  </si>
  <si>
    <t>Tāmes izmaksa EUR</t>
  </si>
  <si>
    <t>Darba alga EUR</t>
  </si>
  <si>
    <t>Materiāli EUR</t>
  </si>
  <si>
    <t>Mehānismi EUR</t>
  </si>
  <si>
    <t>Darb-ietilpība c/h</t>
  </si>
  <si>
    <t>1-1</t>
  </si>
  <si>
    <t>1-6</t>
  </si>
  <si>
    <t>1-10</t>
  </si>
  <si>
    <t>Virsizdevumi</t>
  </si>
  <si>
    <t>tajā skaitā darba aizsardzība (%)</t>
  </si>
  <si>
    <t>Peļņa</t>
  </si>
  <si>
    <t>Darba devēja sociālais nodoklis</t>
  </si>
  <si>
    <t>Pārbaudīja</t>
  </si>
  <si>
    <t>Lokālā tāme Nr. 1-6</t>
  </si>
  <si>
    <t>ELT - Apgaismojuma un elektroapgādes tīkli (1.kārta)</t>
  </si>
  <si>
    <t>Apgaismojuma un elektroapgādes tīkli</t>
  </si>
  <si>
    <t>Tranšejas rakšana, aizbēršana ar blietēšanu, tai skaitā smalka smilts tranšeju aizbēršanai</t>
  </si>
  <si>
    <t>Kabeļa ieguldīšana gatavā tranšejā, montāža pie konstrukcijām, tai skaitā materiāli</t>
  </si>
  <si>
    <t>Kabeļu aizsargcaurules ieguldīšana gatavā tranšejā, tai skaitā materiāli</t>
  </si>
  <si>
    <t>Kabeļa ievēršana aizsargcaurulē, tai skaitā materiāli</t>
  </si>
  <si>
    <t>Bedres rakšana apgaismojuma balsta pamatam, pamatnes blīvēšana</t>
  </si>
  <si>
    <t>Kabeļa ievilkšana apgaismojuma balstā, tai skaitā materiāli</t>
  </si>
  <si>
    <t>Automātslēdža montāža, tai skaitā materiāli</t>
  </si>
  <si>
    <t>Brīdinājuma lentas uzklāšana, tai skaitā materiāli</t>
  </si>
  <si>
    <t>Kabeļa gala apdares montāža, tai skaitā materiāli</t>
  </si>
  <si>
    <t>Apgaismojuma balstu pamatu ar gumijas blīvi montāža, tai skaitā materiāli</t>
  </si>
  <si>
    <t>Apgaismojuma balstu, konsoles montāža, tai skaitā materiāli</t>
  </si>
  <si>
    <t>Gaismekļa montāža, tai skaitā materiāli</t>
  </si>
  <si>
    <t>Izolācijas pretestības mērījumi ar atbilstoši noformētu mērījumu protokolu</t>
  </si>
  <si>
    <t>k-ts.</t>
  </si>
  <si>
    <t>Nodošanas dokumentācijas sagatavošana</t>
  </si>
  <si>
    <t>Trases nospraušana</t>
  </si>
  <si>
    <t>Apgaismojuma balstu marķēšana, tai skaitā materiāli</t>
  </si>
  <si>
    <t>Ģeodēziskā kontrolkartēšana</t>
  </si>
  <si>
    <t>Zalāja, seguma atjaunošana (h=200mm), tai skaitā materiāli</t>
  </si>
  <si>
    <t>m2</t>
  </si>
  <si>
    <t>Rakšanas atļaujas saņemšanas konkrētajās ielās</t>
  </si>
  <si>
    <t>obj.</t>
  </si>
  <si>
    <t>Liekās grunts aizvēšana un pasūtītāja atbērtni</t>
  </si>
  <si>
    <t>m3</t>
  </si>
  <si>
    <t>Esošo balstu ar pamatni, gaismekļu, kabeļu ar montāžas elementiem, sadalem demontāža</t>
  </si>
  <si>
    <t>Lokālā tāme Nr. 1-10</t>
  </si>
  <si>
    <t>LKT - Lietus kanalizācija K-2  (1. kārta)</t>
  </si>
  <si>
    <t xml:space="preserve"> LIETUS KANALIZĀCIJA - K2</t>
  </si>
  <si>
    <t>Lietus kanalizācijas caurules PP SN8 ø200 ar uzmavu un blīvgredzenu, piemēram Evopipes – EVORAIN, vai ekvivalents, montāža ar 15 cm smilts pamatnes ierīkošanu un izbūvētā cauruļvada smilts apbēruma ierīkošanu 30 cm virs caurules virsas</t>
  </si>
  <si>
    <t>Noslēgtapas PP SN8 ø200 montāža</t>
  </si>
  <si>
    <t>kpl.</t>
  </si>
  <si>
    <t>Lietus ūdeņu plastmasas kanalizācijas kontrolaka PE ø560/500 ar apaļu 40 t vāku, piemēram EVOPIPES - CSL, vai ekvivalents  (1,5-2,0m dziļumā ieskaitot), izbūve un montāža bruģa segumā. Tajā skaitā smilts akas pamatnes ierīkošanai (blietēta) k&gt;1,0 m/dnn</t>
  </si>
  <si>
    <t>Lietus ūdeņu plastmasas kanalizācijas kontrolaka PE ø560/500 ar apaļu 40 t vāku, piemēram EVOPIPES - CSL, vai ekvivalents  (1,5-2,0m dziļumā ieskaitot), izbūve un montāža zālāja segumā. Tajā skaitā smilts akas pamatnes ierīkošanai (blietēta) k&gt;1,0 m/dnn un apbetonējums ap akas vāku</t>
  </si>
  <si>
    <t>Lietus ūdeņu plastmasas kanalizācijas grodu kontrolaka PP ø1000/625ar apaļu 40 t vāku, piemēram EVOPIPES-ROMOLD - CSL, vai ekvivalents  (2,0-2,5 m dziļumā ieskaitot) augstuma regulēšanas gredzens, izbūve un montāža asfalta segumā. Tajā skaitā smilts akas pamatnes ierīkošanai (blietēta) k&gt;1,0 m/dnn</t>
  </si>
  <si>
    <r>
      <t xml:space="preserve">Lietus ūdeņu nosēdakas komplekts PE Ø560/500, piemēram EVOPIPES - CRS, vai ekvivalents (1,0-1,5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 xml:space="preserve">izbūve un montāža asfalta segumā.  </t>
    </r>
    <r>
      <rPr>
        <sz val="10"/>
        <rFont val="Times New Roman"/>
        <family val="1"/>
        <charset val="186"/>
      </rPr>
      <t>Tajā skaitā smilts akas pamatnes ierīkošanai (blietēta) k&gt;1,0 m/dnn</t>
    </r>
  </si>
  <si>
    <r>
      <t xml:space="preserve">Lietus ūdeņu nosēdakas komplekts PE Ø560/500, piemēram EVOPIPES - CRS, vai ekvivalents (1,5-2,0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izbūve un montāža asfalta segumā.</t>
    </r>
    <r>
      <rPr>
        <sz val="10"/>
        <rFont val="Times New Roman"/>
        <family val="1"/>
        <charset val="186"/>
      </rPr>
      <t xml:space="preserve">  Tajā skaitā smilts akas pamatnes ierīkošanai (blietēta) k&gt;1,0 m/dnn</t>
    </r>
  </si>
  <si>
    <r>
      <t xml:space="preserve">Lietus ūdeņu nosēdakas komplekts PE Ø560/500, piemēram EVOPIPES - CRS, vai ekvivalents (1,0-1,5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izbūve un montāža bruģa segumā.</t>
    </r>
    <r>
      <rPr>
        <sz val="10"/>
        <rFont val="Times New Roman"/>
        <family val="1"/>
        <charset val="186"/>
      </rPr>
      <t xml:space="preserve"> Tajā skaitā smilts akas pamatnes ierīkošanai (blietēta) k&gt;1,0 m/dnn</t>
    </r>
  </si>
  <si>
    <t xml:space="preserve">Tranšejas rakšana ar rokām un ekskavatoru pie caurules iebūves dziļuma 1,0-1,5m un minimālā tranšejas platuma 1.5 m  </t>
  </si>
  <si>
    <t xml:space="preserve">Tranšejas rakšana ar rokām un ekskavatoru pie caurules iebūves dziļuma 1,5-2,0 m un minimālā tranšejas platuma 1.5 m  </t>
  </si>
  <si>
    <t>Gruntsūdens līmeņa pazemināšana pie tranšejas dziļuma 1,0-1,5m, ja nepieciešams</t>
  </si>
  <si>
    <t>Gruntsūdens līmeņa pazemināšana pie tranšejas dziļuma 1,5-2,0m, ja nepieciešams</t>
  </si>
  <si>
    <t>Tranšejas sienu stiprināšana ar metāla vairogiem (divpusēji),  sienas nostiprinātas abās būvgrāvja pusēs, , tranšejas dziļums 1,5-2,0m</t>
  </si>
  <si>
    <t>Izbrīvētās turpmāk neizmantojamās grunts iekraušana autopašizgāzējā un promvešana līdz Pasūtītāja norādītai atbērtnei līdz 5 km</t>
  </si>
  <si>
    <r>
      <t>m</t>
    </r>
    <r>
      <rPr>
        <vertAlign val="superscript"/>
        <sz val="10"/>
        <rFont val="Times"/>
        <family val="1"/>
      </rPr>
      <t>3</t>
    </r>
  </si>
  <si>
    <t>Lietus kanalizācijas sistēmas marķējuma lentes ieklāšana 0,3m dziļumā no zemes virsmas</t>
  </si>
  <si>
    <t>Šķērsojumi</t>
  </si>
  <si>
    <t>Šķērsojumi ar esošiem kabeļiem (t.sk. to atšurfēšana un ievietošana dalīta tipa aizsargcaurulē EVOCAB SPLIT d110 vai ekvivalentā)</t>
  </si>
  <si>
    <t>vietas</t>
  </si>
  <si>
    <t>Esošā metāla gāzes vada pārklāšana ar izolācijas materiālu (bituma brizols) tā šķērsojuma vietā, atraktā posma platumā</t>
  </si>
  <si>
    <r>
      <t xml:space="preserve">Šķērsojumi ar komunikācijām, kuru diametrs </t>
    </r>
    <r>
      <rPr>
        <sz val="10"/>
        <rFont val="Arial"/>
        <family val="2"/>
        <charset val="186"/>
      </rPr>
      <t xml:space="preserve">&lt; </t>
    </r>
    <r>
      <rPr>
        <sz val="10"/>
        <rFont val="Times New Roman"/>
        <family val="1"/>
        <charset val="186"/>
      </rPr>
      <t>200mm  (t.sk. to atšurfēšana)</t>
    </r>
  </si>
  <si>
    <t>Pieslēgums pie esoša lietus ūdens kanalizācijas tīkla - esošā akā, nepieciešamības gadījumā  pardzēt esošās akas nomaiņu</t>
  </si>
  <si>
    <t>Pieslēgums pie esoša lietus ūdens kanalizācijas tīkla d250*</t>
  </si>
  <si>
    <t>Pieslēgums pie esoša lietus ūdens kanalizācijas tīkla d400*</t>
  </si>
  <si>
    <t>Esošās gūlijas demontāža un utilizēšana</t>
  </si>
  <si>
    <t>Esošā lietus cauruļvada d200 demontāža un utilizēšana</t>
  </si>
  <si>
    <r>
      <t>Esošo cauruļvada galu aizbetonēšana ar betonu (1 vieta/0,05 m</t>
    </r>
    <r>
      <rPr>
        <vertAlign val="superscript"/>
        <sz val="10"/>
        <rFont val="Times New Roman"/>
        <family val="1"/>
      </rPr>
      <t>3</t>
    </r>
    <r>
      <rPr>
        <sz val="10"/>
        <rFont val="Times New Roman"/>
        <family val="1"/>
        <charset val="186"/>
      </rPr>
      <t>)</t>
    </r>
  </si>
  <si>
    <t>Lietus ūdens kanalizācijas sistēmas nepārtrauktas darbības nodrošināšana būvniecības darbu laikā, iekļaujot visus nepieciešamos materiālus un veidgabalus</t>
  </si>
  <si>
    <t>Esošā ūdensvada d50 škērsošana, nepieciešamības gadījumā tā izliekšana paredzot visus nepieciešamos darbus un materiālus</t>
  </si>
  <si>
    <t>CCTV pārbaude cauruļvada slīpuma un stāvokļa noteikšanai pēc būvdarbu pabeigšanas</t>
  </si>
  <si>
    <t>Cauruļvadu hermētiskuma pārbaude izmantojot ūdeni</t>
  </si>
  <si>
    <t>Cauruļvadu skalošana un tīrīšana</t>
  </si>
  <si>
    <t>Vispārējās celtniecības darbi K2 tīklu izbūvei</t>
  </si>
  <si>
    <t>Tranšeju aizbēršana ar pievesto smilti (K&gt; 1m/dnn, smilts blīvums ne mazāks par 0,95 no dabīgā blīvuma)  no ierīkotā apbēruma ap cauruļvadu līdz atjaunojamā seguma apakšējai kārtai, blietējot ik pa 30 cm.</t>
  </si>
  <si>
    <r>
      <t>m</t>
    </r>
    <r>
      <rPr>
        <vertAlign val="superscript"/>
        <sz val="10"/>
        <rFont val="Times New Roman"/>
        <family val="1"/>
        <charset val="186"/>
      </rPr>
      <t>3</t>
    </r>
  </si>
  <si>
    <t>Mārupes novada admnistratīvā centra publiskās ārtelpas atjaunošana</t>
  </si>
  <si>
    <t>Apstiprinu</t>
  </si>
  <si>
    <t>___________________________________</t>
  </si>
  <si>
    <t>(pasūtītājs, paraksts un tā atšifrējums)</t>
  </si>
  <si>
    <t>Būvniecības koptāme</t>
  </si>
  <si>
    <t>Mārupes novada administratīvā centra publiskās ārtelpas atjaunošana</t>
  </si>
  <si>
    <t xml:space="preserve">Būves nosaukums </t>
  </si>
  <si>
    <t xml:space="preserve">Būves adrese   </t>
  </si>
  <si>
    <t>Daugavas iela posmā no Nr.27-31, Gaujas iela kvartāla ietvaros, Krones iela posmā no Nr.23-35, Konrādu iela, Bebru ielaposmā no Nr.6-24, Mārupes novads, LV-2167</t>
  </si>
  <si>
    <t>Pasūtījuma Nr.</t>
  </si>
  <si>
    <t>13-2/49</t>
  </si>
  <si>
    <t>N. p. k</t>
  </si>
  <si>
    <t>Objekta izmaksas (EUR)</t>
  </si>
  <si>
    <t>Finanšu rezerve neparedzētiem darbiem</t>
  </si>
  <si>
    <t>Pavisam būvniecības izmaksas</t>
  </si>
  <si>
    <t xml:space="preserve">PVN </t>
  </si>
  <si>
    <t>_______________</t>
  </si>
  <si>
    <t>Būvprojekta vadītājs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</si>
</sst>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yyyy\.mm\.dd\.;@"/>
    <numFmt numFmtId="166" formatCode="#,##0.00_ ;\-#,##0.00\ "/>
    <numFmt numFmtId="167" formatCode="0;[Red]0"/>
  </numFmts>
  <fonts count="39">
    <font>
      <sz val="11"/>
      <color theme="1"/>
      <name val="Calibri"/>
      <family val="2"/>
      <charset val="186"/>
      <scheme val="minor"/>
    </font>
    <font>
      <sz val="10"/>
      <name val="Arial"/>
      <family val="2"/>
      <charset val="186"/>
    </font>
    <font>
      <b/>
      <sz val="11"/>
      <name val="Arial"/>
      <family val="2"/>
      <charset val="186"/>
    </font>
    <font>
      <b/>
      <i/>
      <sz val="11"/>
      <name val="Arial"/>
      <family val="2"/>
      <charset val="204"/>
    </font>
    <font>
      <sz val="8"/>
      <name val="Arial"/>
      <family val="2"/>
      <charset val="186"/>
    </font>
    <font>
      <b/>
      <i/>
      <sz val="11"/>
      <name val="Arial"/>
      <family val="2"/>
      <charset val="186"/>
    </font>
    <font>
      <sz val="9"/>
      <name val="Arial"/>
      <family val="2"/>
      <charset val="186"/>
    </font>
    <font>
      <b/>
      <i/>
      <sz val="9"/>
      <name val="Arial"/>
      <family val="2"/>
      <charset val="186"/>
    </font>
    <font>
      <b/>
      <i/>
      <sz val="9"/>
      <name val="Arial"/>
      <family val="2"/>
    </font>
    <font>
      <b/>
      <sz val="9"/>
      <name val="Arial"/>
      <family val="2"/>
      <charset val="186"/>
    </font>
    <font>
      <b/>
      <sz val="9"/>
      <color indexed="10"/>
      <name val="Arial"/>
      <family val="2"/>
      <charset val="186"/>
    </font>
    <font>
      <sz val="9"/>
      <color indexed="8"/>
      <name val="Arial"/>
      <family val="2"/>
      <charset val="186"/>
    </font>
    <font>
      <b/>
      <sz val="9"/>
      <color indexed="8"/>
      <name val="Arial"/>
      <family val="2"/>
      <charset val="186"/>
    </font>
    <font>
      <vertAlign val="superscript"/>
      <sz val="9"/>
      <name val="Arial"/>
      <family val="2"/>
      <charset val="186"/>
    </font>
    <font>
      <i/>
      <sz val="9"/>
      <name val="Arial"/>
      <family val="2"/>
      <charset val="186"/>
    </font>
    <font>
      <sz val="9"/>
      <color indexed="8"/>
      <name val="Calibri"/>
      <family val="2"/>
      <charset val="186"/>
    </font>
    <font>
      <sz val="8"/>
      <name val="Times New Roman"/>
      <family val="1"/>
      <charset val="186"/>
    </font>
    <font>
      <b/>
      <i/>
      <sz val="8"/>
      <name val="Arial"/>
      <family val="2"/>
      <charset val="186"/>
    </font>
    <font>
      <b/>
      <sz val="8"/>
      <name val="Arial"/>
      <family val="2"/>
      <charset val="186"/>
    </font>
    <font>
      <sz val="10"/>
      <name val="Arial"/>
      <family val="2"/>
      <charset val="204"/>
    </font>
    <font>
      <b/>
      <sz val="12"/>
      <color indexed="8"/>
      <name val="Arial"/>
      <family val="2"/>
      <charset val="186"/>
    </font>
    <font>
      <b/>
      <i/>
      <sz val="12"/>
      <name val="Arial"/>
      <family val="2"/>
      <charset val="186"/>
    </font>
    <font>
      <b/>
      <sz val="12"/>
      <name val="Arial"/>
      <family val="2"/>
      <charset val="204"/>
    </font>
    <font>
      <b/>
      <i/>
      <sz val="10"/>
      <name val="Arial"/>
      <family val="2"/>
      <charset val="204"/>
    </font>
    <font>
      <i/>
      <sz val="10"/>
      <name val="Arial"/>
      <family val="2"/>
      <charset val="204"/>
    </font>
    <font>
      <b/>
      <sz val="10"/>
      <name val="Arial"/>
      <family val="2"/>
      <charset val="204"/>
    </font>
    <font>
      <b/>
      <sz val="10"/>
      <name val="Times New Roman"/>
      <family val="1"/>
      <charset val="186"/>
    </font>
    <font>
      <sz val="10"/>
      <name val="Times New Roman"/>
      <family val="1"/>
      <charset val="186"/>
    </font>
    <font>
      <vertAlign val="superscript"/>
      <sz val="10"/>
      <name val="Times"/>
      <family val="1"/>
    </font>
    <font>
      <vertAlign val="superscript"/>
      <sz val="10"/>
      <name val="Times New Roman"/>
      <family val="1"/>
    </font>
    <font>
      <vertAlign val="superscript"/>
      <sz val="10"/>
      <name val="Times New Roman"/>
      <family val="1"/>
      <charset val="186"/>
    </font>
    <font>
      <sz val="14"/>
      <name val="Arial"/>
      <family val="2"/>
      <charset val="186"/>
    </font>
    <font>
      <b/>
      <i/>
      <u/>
      <sz val="12"/>
      <name val="Time New Roman"/>
      <charset val="1"/>
    </font>
    <font>
      <b/>
      <i/>
      <sz val="12"/>
      <name val="Arial"/>
      <family val="2"/>
      <charset val="204"/>
    </font>
    <font>
      <i/>
      <sz val="11"/>
      <name val="Arial"/>
      <family val="2"/>
      <charset val="204"/>
    </font>
    <font>
      <sz val="11"/>
      <name val="Arial"/>
      <family val="2"/>
      <charset val="204"/>
    </font>
    <font>
      <sz val="9"/>
      <name val="Arial"/>
      <family val="2"/>
      <charset val="204"/>
    </font>
    <font>
      <sz val="8"/>
      <name val="Arial"/>
      <family val="2"/>
      <charset val="204"/>
    </font>
    <font>
      <sz val="12"/>
      <name val="Arial"/>
      <family val="2"/>
      <charset val="204"/>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s>
  <cellStyleXfs count="6">
    <xf numFmtId="0" fontId="0" fillId="0" borderId="0"/>
    <xf numFmtId="0" fontId="1" fillId="0" borderId="0"/>
    <xf numFmtId="0" fontId="15" fillId="0" borderId="0"/>
    <xf numFmtId="0" fontId="1" fillId="0" borderId="0"/>
    <xf numFmtId="0" fontId="19" fillId="0" borderId="0"/>
    <xf numFmtId="0" fontId="1" fillId="0" borderId="0"/>
  </cellStyleXfs>
  <cellXfs count="164">
    <xf numFmtId="0" fontId="0" fillId="0" borderId="0" xfId="0"/>
    <xf numFmtId="0" fontId="2" fillId="0" borderId="2" xfId="1" applyFont="1" applyFill="1" applyBorder="1" applyAlignment="1">
      <alignment vertical="center"/>
    </xf>
    <xf numFmtId="0" fontId="2" fillId="0" borderId="2" xfId="1" applyFont="1" applyFill="1" applyBorder="1" applyAlignment="1">
      <alignment horizontal="left"/>
    </xf>
    <xf numFmtId="2" fontId="2" fillId="0" borderId="2"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2" xfId="1" applyNumberFormat="1" applyFont="1" applyFill="1" applyBorder="1" applyAlignment="1">
      <alignment vertical="center"/>
    </xf>
    <xf numFmtId="0" fontId="4" fillId="0" borderId="0" xfId="1" applyFont="1" applyFill="1"/>
    <xf numFmtId="0" fontId="2" fillId="0" borderId="3" xfId="1" applyFont="1" applyFill="1" applyBorder="1" applyAlignment="1">
      <alignment horizontal="left" vertical="center"/>
    </xf>
    <xf numFmtId="2" fontId="5" fillId="0" borderId="3" xfId="1" applyNumberFormat="1" applyFont="1" applyFill="1" applyBorder="1" applyAlignment="1">
      <alignment horizontal="center" vertical="center"/>
    </xf>
    <xf numFmtId="164" fontId="5" fillId="0" borderId="3" xfId="1" applyNumberFormat="1" applyFont="1" applyFill="1" applyBorder="1" applyAlignment="1">
      <alignment horizontal="center" vertical="center"/>
    </xf>
    <xf numFmtId="164" fontId="5" fillId="0" borderId="3" xfId="1" applyNumberFormat="1" applyFont="1" applyFill="1" applyBorder="1" applyAlignment="1">
      <alignment vertical="center"/>
    </xf>
    <xf numFmtId="164" fontId="5" fillId="0" borderId="1" xfId="1" applyNumberFormat="1" applyFont="1" applyFill="1" applyBorder="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left" vertical="center"/>
    </xf>
    <xf numFmtId="165" fontId="5" fillId="0" borderId="0" xfId="1" applyNumberFormat="1" applyFont="1" applyFill="1" applyBorder="1" applyAlignment="1">
      <alignment horizontal="center" vertical="center"/>
    </xf>
    <xf numFmtId="2"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textRotation="90" wrapText="1" shrinkToFit="1"/>
    </xf>
    <xf numFmtId="2" fontId="7" fillId="0" borderId="4" xfId="1" applyNumberFormat="1" applyFont="1" applyFill="1" applyBorder="1" applyAlignment="1">
      <alignment horizontal="center" vertical="center" textRotation="90" wrapText="1" shrinkToFit="1"/>
    </xf>
    <xf numFmtId="0" fontId="6" fillId="0" borderId="5" xfId="1"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center"/>
    </xf>
    <xf numFmtId="2" fontId="9" fillId="0" borderId="5" xfId="0"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xf>
    <xf numFmtId="2" fontId="4" fillId="0" borderId="7" xfId="1"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xf>
    <xf numFmtId="164" fontId="4" fillId="0" borderId="9"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0" fontId="7" fillId="0" borderId="10" xfId="1" applyFont="1" applyFill="1" applyBorder="1" applyAlignment="1">
      <alignment horizontal="center" vertical="center"/>
    </xf>
    <xf numFmtId="164" fontId="7" fillId="0" borderId="10" xfId="1" applyNumberFormat="1" applyFont="1" applyFill="1" applyBorder="1" applyAlignment="1">
      <alignment horizontal="center" vertical="center"/>
    </xf>
    <xf numFmtId="1" fontId="6" fillId="0" borderId="0" xfId="1" applyNumberFormat="1" applyFont="1" applyFill="1" applyAlignment="1">
      <alignment horizontal="center" vertical="center"/>
    </xf>
    <xf numFmtId="0" fontId="6" fillId="0" borderId="0" xfId="1" applyFont="1" applyFill="1" applyAlignment="1">
      <alignment horizontal="left" vertical="center"/>
    </xf>
    <xf numFmtId="164" fontId="6" fillId="0" borderId="0" xfId="1" applyNumberFormat="1" applyFont="1" applyFill="1" applyAlignment="1">
      <alignment horizontal="center" vertical="center"/>
    </xf>
    <xf numFmtId="2" fontId="6" fillId="0" borderId="0" xfId="1" applyNumberFormat="1" applyFont="1" applyFill="1" applyAlignment="1">
      <alignment horizontal="center" vertical="center"/>
    </xf>
    <xf numFmtId="0" fontId="4" fillId="0" borderId="0" xfId="2" applyFont="1" applyFill="1" applyAlignment="1">
      <alignment horizontal="left" vertical="center"/>
    </xf>
    <xf numFmtId="0" fontId="16" fillId="0" borderId="0" xfId="2" applyFont="1" applyFill="1" applyBorder="1" applyAlignment="1">
      <alignment horizontal="left"/>
    </xf>
    <xf numFmtId="0" fontId="16" fillId="0" borderId="0" xfId="2" applyFont="1" applyFill="1" applyBorder="1" applyAlignment="1">
      <alignment horizontal="center"/>
    </xf>
    <xf numFmtId="0" fontId="16" fillId="0" borderId="0" xfId="3" applyFont="1" applyFill="1" applyBorder="1" applyAlignment="1">
      <alignment horizontal="center" vertical="center" wrapText="1"/>
    </xf>
    <xf numFmtId="0" fontId="17" fillId="0" borderId="0" xfId="1" applyFont="1" applyFill="1" applyBorder="1" applyAlignment="1">
      <alignment horizontal="right" vertical="center"/>
    </xf>
    <xf numFmtId="164" fontId="17" fillId="0" borderId="0" xfId="1" applyNumberFormat="1" applyFont="1" applyFill="1" applyBorder="1" applyAlignment="1">
      <alignment horizontal="center" vertical="center"/>
    </xf>
    <xf numFmtId="0" fontId="16" fillId="0" borderId="0" xfId="2" applyNumberFormat="1" applyFont="1" applyFill="1" applyBorder="1" applyAlignment="1">
      <alignment horizontal="left" vertical="center"/>
    </xf>
    <xf numFmtId="0" fontId="18" fillId="0" borderId="0" xfId="2" applyFont="1" applyFill="1" applyBorder="1" applyAlignment="1">
      <alignment horizontal="left" vertical="center"/>
    </xf>
    <xf numFmtId="2" fontId="4" fillId="0" borderId="0" xfId="2" applyNumberFormat="1" applyFont="1" applyFill="1" applyBorder="1" applyAlignment="1">
      <alignment horizontal="left" vertical="center"/>
    </xf>
    <xf numFmtId="0" fontId="4" fillId="0" borderId="0" xfId="2" applyFont="1" applyFill="1" applyBorder="1" applyAlignment="1">
      <alignment horizontal="left" vertical="center"/>
    </xf>
    <xf numFmtId="0" fontId="17" fillId="0" borderId="0" xfId="1" applyFont="1" applyFill="1" applyBorder="1" applyAlignment="1">
      <alignment horizontal="left" vertical="center"/>
    </xf>
    <xf numFmtId="164" fontId="17" fillId="0" borderId="0" xfId="1" applyNumberFormat="1" applyFont="1" applyFill="1" applyBorder="1" applyAlignment="1">
      <alignment horizontal="left" vertical="center"/>
    </xf>
    <xf numFmtId="0" fontId="4" fillId="0" borderId="0" xfId="1" applyFont="1" applyFill="1" applyAlignment="1">
      <alignment horizontal="left"/>
    </xf>
    <xf numFmtId="0" fontId="16" fillId="0" borderId="0" xfId="2" applyFont="1" applyFill="1" applyBorder="1" applyAlignment="1">
      <alignment horizontal="left" vertical="center" wrapText="1"/>
    </xf>
    <xf numFmtId="0" fontId="6" fillId="0" borderId="0" xfId="1" applyFont="1" applyFill="1" applyAlignment="1">
      <alignment horizontal="left"/>
    </xf>
    <xf numFmtId="0" fontId="1" fillId="0" borderId="0" xfId="1" applyFont="1" applyFill="1" applyAlignment="1">
      <alignment horizontal="left" vertical="center"/>
    </xf>
    <xf numFmtId="0" fontId="23" fillId="0" borderId="6" xfId="1" applyFont="1" applyBorder="1" applyAlignment="1">
      <alignment horizontal="center" vertical="center" wrapText="1"/>
    </xf>
    <xf numFmtId="0" fontId="24" fillId="0" borderId="6" xfId="1" applyFont="1" applyBorder="1" applyAlignment="1">
      <alignment horizontal="center" vertical="center"/>
    </xf>
    <xf numFmtId="49" fontId="24" fillId="0" borderId="6" xfId="1" applyNumberFormat="1" applyFont="1" applyBorder="1" applyAlignment="1">
      <alignment horizontal="center" vertical="center"/>
    </xf>
    <xf numFmtId="164" fontId="24" fillId="0" borderId="6" xfId="1" applyNumberFormat="1" applyFont="1" applyBorder="1" applyAlignment="1">
      <alignment horizontal="center" vertical="center"/>
    </xf>
    <xf numFmtId="164" fontId="23" fillId="0" borderId="6" xfId="1" applyNumberFormat="1" applyFont="1" applyBorder="1" applyAlignment="1">
      <alignment horizontal="center" vertical="center"/>
    </xf>
    <xf numFmtId="10" fontId="23" fillId="0" borderId="6" xfId="1" applyNumberFormat="1" applyFont="1" applyBorder="1" applyAlignment="1">
      <alignment horizontal="center" vertical="center" wrapText="1"/>
    </xf>
    <xf numFmtId="164" fontId="25" fillId="0" borderId="6" xfId="1" applyNumberFormat="1" applyFont="1" applyBorder="1" applyAlignment="1">
      <alignment horizontal="center" vertical="center"/>
    </xf>
    <xf numFmtId="0" fontId="1" fillId="0" borderId="0" xfId="1" applyAlignment="1">
      <alignment vertical="center"/>
    </xf>
    <xf numFmtId="0" fontId="1" fillId="0" borderId="0" xfId="1" applyFont="1" applyAlignment="1">
      <alignment vertical="center"/>
    </xf>
    <xf numFmtId="164" fontId="1" fillId="0" borderId="0" xfId="1" applyNumberFormat="1" applyFont="1" applyAlignment="1">
      <alignment vertical="center"/>
    </xf>
    <xf numFmtId="164" fontId="1" fillId="0" borderId="0" xfId="1" applyNumberFormat="1" applyBorder="1" applyAlignment="1">
      <alignment vertical="center"/>
    </xf>
    <xf numFmtId="0" fontId="4" fillId="0" borderId="0" xfId="1" applyFont="1" applyAlignment="1">
      <alignment vertical="center"/>
    </xf>
    <xf numFmtId="164" fontId="4" fillId="0" borderId="0" xfId="1" applyNumberFormat="1" applyFont="1" applyBorder="1" applyAlignment="1">
      <alignment vertical="center"/>
    </xf>
    <xf numFmtId="164" fontId="1" fillId="0" borderId="0" xfId="1" applyNumberFormat="1" applyAlignment="1">
      <alignment horizontal="center" vertical="center"/>
    </xf>
    <xf numFmtId="164" fontId="1" fillId="0" borderId="0" xfId="1" applyNumberFormat="1" applyFont="1" applyAlignment="1">
      <alignment vertical="center" wrapText="1"/>
    </xf>
    <xf numFmtId="164" fontId="1" fillId="0" borderId="0" xfId="1" applyNumberFormat="1" applyAlignment="1">
      <alignment vertical="center" wrapText="1"/>
    </xf>
    <xf numFmtId="164" fontId="4" fillId="0" borderId="0" xfId="0" applyNumberFormat="1" applyFont="1" applyAlignment="1">
      <alignment vertical="center"/>
    </xf>
    <xf numFmtId="164" fontId="7" fillId="0" borderId="13" xfId="1" applyNumberFormat="1" applyFont="1" applyFill="1" applyBorder="1" applyAlignment="1">
      <alignment horizontal="center" vertical="center" textRotation="90" wrapText="1" shrinkToFit="1"/>
    </xf>
    <xf numFmtId="2" fontId="7" fillId="0" borderId="13" xfId="1" applyNumberFormat="1" applyFont="1" applyFill="1" applyBorder="1" applyAlignment="1">
      <alignment horizontal="center" vertical="center" textRotation="90" wrapText="1" shrinkToFit="1"/>
    </xf>
    <xf numFmtId="1" fontId="7" fillId="0" borderId="4" xfId="1" applyNumberFormat="1" applyFont="1" applyFill="1" applyBorder="1" applyAlignment="1">
      <alignment horizontal="center" vertical="center" textRotation="90" wrapText="1" shrinkToFit="1"/>
    </xf>
    <xf numFmtId="164" fontId="8" fillId="0" borderId="4" xfId="1" applyNumberFormat="1" applyFont="1" applyFill="1" applyBorder="1" applyAlignment="1">
      <alignment horizontal="center" vertical="center" wrapText="1" shrinkToFit="1"/>
    </xf>
    <xf numFmtId="164" fontId="7" fillId="0" borderId="4"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wrapText="1" shrinkToFit="1"/>
    </xf>
    <xf numFmtId="0" fontId="2" fillId="0" borderId="0" xfId="1" applyFont="1" applyFill="1" applyBorder="1" applyAlignment="1">
      <alignment horizontal="center" vertical="center"/>
    </xf>
    <xf numFmtId="0" fontId="3"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5" fillId="0" borderId="1" xfId="1" applyFont="1" applyFill="1" applyBorder="1" applyAlignment="1">
      <alignment horizontal="center" vertical="center"/>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14" fontId="6" fillId="0" borderId="3" xfId="1"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4" fillId="0" borderId="0" xfId="2" applyFont="1" applyFill="1" applyAlignment="1">
      <alignment horizontal="left" vertical="center" wrapText="1"/>
    </xf>
    <xf numFmtId="0" fontId="7" fillId="0" borderId="10" xfId="1" applyFont="1" applyFill="1" applyBorder="1" applyAlignment="1">
      <alignment vertical="center" wrapText="1"/>
    </xf>
    <xf numFmtId="0" fontId="4" fillId="0" borderId="0" xfId="4" applyFont="1" applyFill="1" applyBorder="1" applyAlignment="1">
      <alignment horizontal="left" vertical="top" wrapText="1"/>
    </xf>
    <xf numFmtId="0" fontId="4" fillId="0" borderId="0" xfId="4" applyFont="1" applyFill="1" applyBorder="1" applyAlignment="1">
      <alignment horizontal="left" vertical="center" wrapText="1"/>
    </xf>
    <xf numFmtId="164" fontId="6" fillId="0" borderId="0" xfId="1" applyNumberFormat="1" applyFont="1" applyFill="1" applyBorder="1" applyAlignment="1">
      <alignment horizontal="center" vertical="center"/>
    </xf>
    <xf numFmtId="14" fontId="6" fillId="0" borderId="0" xfId="1" applyNumberFormat="1" applyFont="1" applyFill="1" applyBorder="1" applyAlignment="1">
      <alignment horizontal="center" vertical="center"/>
    </xf>
    <xf numFmtId="164" fontId="4" fillId="0" borderId="0" xfId="0" applyNumberFormat="1" applyFont="1" applyFill="1" applyAlignment="1">
      <alignment horizontal="center" vertical="center"/>
    </xf>
    <xf numFmtId="0" fontId="20" fillId="0" borderId="2"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2" fillId="0" borderId="1" xfId="1" applyFont="1" applyBorder="1" applyAlignment="1">
      <alignment horizontal="center" vertical="center"/>
    </xf>
    <xf numFmtId="0" fontId="3" fillId="0" borderId="0" xfId="1" applyFont="1" applyBorder="1" applyAlignment="1">
      <alignment horizontal="center" vertical="center" wrapText="1"/>
    </xf>
    <xf numFmtId="0" fontId="2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5" applyFont="1" applyFill="1" applyBorder="1" applyAlignment="1">
      <alignment horizontal="center" vertical="center" wrapText="1"/>
    </xf>
    <xf numFmtId="164" fontId="3" fillId="0" borderId="1" xfId="1" applyNumberFormat="1" applyFont="1" applyBorder="1" applyAlignment="1">
      <alignment horizontal="center" vertical="center"/>
    </xf>
    <xf numFmtId="0" fontId="25" fillId="0" borderId="6" xfId="1" applyFont="1" applyBorder="1" applyAlignment="1">
      <alignment horizontal="right" vertical="center"/>
    </xf>
    <xf numFmtId="14" fontId="5" fillId="0" borderId="3" xfId="1" applyNumberFormat="1" applyFont="1" applyFill="1" applyBorder="1" applyAlignment="1">
      <alignment horizontal="center" vertical="center"/>
    </xf>
    <xf numFmtId="0" fontId="23" fillId="0" borderId="6" xfId="1" applyFont="1" applyBorder="1" applyAlignment="1">
      <alignment horizontal="center" vertical="center" wrapText="1"/>
    </xf>
    <xf numFmtId="0" fontId="24" fillId="0" borderId="6" xfId="1" applyNumberFormat="1" applyFont="1" applyFill="1" applyBorder="1" applyAlignment="1">
      <alignment horizontal="center" vertical="center" wrapText="1"/>
    </xf>
    <xf numFmtId="0" fontId="24" fillId="0" borderId="11" xfId="1" applyNumberFormat="1" applyFont="1" applyFill="1" applyBorder="1" applyAlignment="1">
      <alignment horizontal="center" vertical="center" wrapText="1"/>
    </xf>
    <xf numFmtId="0" fontId="24" fillId="0" borderId="12" xfId="1" applyNumberFormat="1" applyFont="1" applyFill="1" applyBorder="1" applyAlignment="1">
      <alignment horizontal="center" vertical="center" wrapText="1"/>
    </xf>
    <xf numFmtId="0" fontId="24" fillId="0" borderId="7" xfId="1" applyNumberFormat="1" applyFont="1" applyFill="1" applyBorder="1" applyAlignment="1">
      <alignment horizontal="center" vertical="center" wrapText="1"/>
    </xf>
    <xf numFmtId="0" fontId="23" fillId="0" borderId="6" xfId="1" applyFont="1" applyBorder="1" applyAlignment="1">
      <alignment horizontal="right" vertical="center"/>
    </xf>
    <xf numFmtId="0" fontId="24" fillId="0" borderId="6" xfId="1" applyFont="1" applyBorder="1" applyAlignment="1">
      <alignment horizontal="right" vertical="center"/>
    </xf>
    <xf numFmtId="164" fontId="4" fillId="0" borderId="0" xfId="1" applyNumberFormat="1" applyFont="1" applyBorder="1" applyAlignment="1">
      <alignment horizontal="center" vertical="center"/>
    </xf>
    <xf numFmtId="164" fontId="4" fillId="0" borderId="0" xfId="0" applyNumberFormat="1" applyFont="1" applyAlignment="1">
      <alignment horizontal="center" vertical="center"/>
    </xf>
    <xf numFmtId="164" fontId="1" fillId="0" borderId="0" xfId="1" applyNumberFormat="1" applyFont="1" applyBorder="1" applyAlignment="1">
      <alignment horizontal="center" vertical="center" wrapText="1"/>
    </xf>
    <xf numFmtId="1" fontId="7" fillId="0" borderId="13" xfId="1" applyNumberFormat="1" applyFont="1" applyFill="1" applyBorder="1" applyAlignment="1">
      <alignment horizontal="center" vertical="center" textRotation="90" wrapText="1" shrinkToFit="1"/>
    </xf>
    <xf numFmtId="164" fontId="8" fillId="0" borderId="13" xfId="1" applyNumberFormat="1" applyFont="1" applyFill="1" applyBorder="1" applyAlignment="1">
      <alignment horizontal="center" vertical="center" wrapText="1" shrinkToFi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 fillId="0" borderId="0" xfId="1" applyFill="1"/>
    <xf numFmtId="0" fontId="3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vertical="center" wrapText="1"/>
    </xf>
    <xf numFmtId="0" fontId="32" fillId="0" borderId="0" xfId="1" applyFont="1" applyFill="1" applyBorder="1" applyAlignment="1">
      <alignment horizontal="center" vertical="center"/>
    </xf>
    <xf numFmtId="0" fontId="33" fillId="0" borderId="0" xfId="1" applyFont="1" applyFill="1" applyBorder="1" applyAlignment="1">
      <alignment horizontal="center" vertical="center" wrapText="1"/>
    </xf>
    <xf numFmtId="0" fontId="1" fillId="0" borderId="0" xfId="5" applyFont="1" applyFill="1" applyAlignment="1">
      <alignment horizontal="center" vertical="center"/>
    </xf>
    <xf numFmtId="164" fontId="1" fillId="0" borderId="0" xfId="5" applyNumberFormat="1" applyFont="1" applyFill="1" applyAlignment="1">
      <alignment horizontal="center" vertical="center"/>
    </xf>
    <xf numFmtId="0" fontId="23" fillId="0" borderId="1" xfId="5" applyFont="1" applyFill="1" applyBorder="1" applyAlignment="1">
      <alignment horizontal="left" vertical="center" wrapText="1"/>
    </xf>
    <xf numFmtId="0" fontId="23" fillId="0" borderId="1" xfId="5" applyFont="1" applyFill="1" applyBorder="1" applyAlignment="1">
      <alignment horizontal="center" vertical="center" wrapText="1"/>
    </xf>
    <xf numFmtId="0" fontId="23" fillId="0" borderId="1" xfId="5" applyFont="1" applyFill="1" applyBorder="1" applyAlignment="1">
      <alignment horizontal="left" vertical="center"/>
    </xf>
    <xf numFmtId="49" fontId="23" fillId="0" borderId="1" xfId="5" applyNumberFormat="1" applyFont="1" applyFill="1" applyBorder="1" applyAlignment="1">
      <alignment horizontal="center" vertical="center" wrapText="1"/>
    </xf>
    <xf numFmtId="165" fontId="23" fillId="0" borderId="1" xfId="5" applyNumberFormat="1" applyFont="1" applyFill="1" applyBorder="1" applyAlignment="1">
      <alignment vertical="center" wrapText="1"/>
    </xf>
    <xf numFmtId="165" fontId="23" fillId="0" borderId="1" xfId="5" applyNumberFormat="1" applyFont="1" applyFill="1" applyBorder="1" applyAlignment="1">
      <alignment horizontal="center" vertical="center" wrapText="1"/>
    </xf>
    <xf numFmtId="0" fontId="23" fillId="0" borderId="0" xfId="5" applyFont="1" applyFill="1" applyBorder="1" applyAlignment="1">
      <alignment horizontal="left"/>
    </xf>
    <xf numFmtId="165" fontId="23" fillId="0" borderId="0" xfId="5" applyNumberFormat="1" applyFont="1" applyFill="1" applyBorder="1" applyAlignment="1">
      <alignment horizontal="center" vertical="center" wrapText="1"/>
    </xf>
    <xf numFmtId="0" fontId="23" fillId="0" borderId="6" xfId="5" applyFont="1" applyFill="1" applyBorder="1" applyAlignment="1">
      <alignment horizontal="center"/>
    </xf>
    <xf numFmtId="165" fontId="23" fillId="0" borderId="6" xfId="5" applyNumberFormat="1" applyFont="1" applyFill="1" applyBorder="1" applyAlignment="1">
      <alignment horizontal="center" vertical="center" wrapText="1"/>
    </xf>
    <xf numFmtId="0" fontId="34" fillId="0" borderId="6" xfId="5" applyFont="1" applyFill="1" applyBorder="1" applyAlignment="1">
      <alignment horizontal="center" vertical="center"/>
    </xf>
    <xf numFmtId="0" fontId="34" fillId="0" borderId="6" xfId="5" applyFont="1" applyFill="1" applyBorder="1" applyAlignment="1">
      <alignment horizontal="left" vertical="center" wrapText="1"/>
    </xf>
    <xf numFmtId="164" fontId="34" fillId="0" borderId="6" xfId="5" applyNumberFormat="1" applyFont="1" applyFill="1" applyBorder="1" applyAlignment="1">
      <alignment horizontal="center" vertical="center" wrapText="1"/>
    </xf>
    <xf numFmtId="0" fontId="23" fillId="0" borderId="0" xfId="5" applyFont="1" applyFill="1" applyBorder="1" applyAlignment="1">
      <alignment horizontal="center"/>
    </xf>
    <xf numFmtId="0" fontId="23" fillId="0" borderId="0" xfId="5" applyFont="1" applyFill="1" applyBorder="1" applyAlignment="1">
      <alignment horizontal="center"/>
    </xf>
    <xf numFmtId="165" fontId="23" fillId="0" borderId="0" xfId="5" applyNumberFormat="1" applyFont="1" applyFill="1" applyBorder="1" applyAlignment="1">
      <alignment horizontal="center" vertical="center" wrapText="1"/>
    </xf>
    <xf numFmtId="0" fontId="3" fillId="0" borderId="1" xfId="5" applyFont="1" applyFill="1" applyBorder="1" applyAlignment="1"/>
    <xf numFmtId="10" fontId="3" fillId="0" borderId="1" xfId="5" applyNumberFormat="1" applyFont="1" applyFill="1" applyBorder="1" applyAlignment="1">
      <alignment horizontal="center" vertical="center"/>
    </xf>
    <xf numFmtId="166" fontId="3" fillId="0" borderId="1" xfId="5" applyNumberFormat="1" applyFont="1" applyFill="1" applyBorder="1" applyAlignment="1">
      <alignment horizontal="center" vertical="center" wrapText="1"/>
    </xf>
    <xf numFmtId="0" fontId="3" fillId="0" borderId="1" xfId="5" applyFont="1" applyFill="1" applyBorder="1" applyAlignment="1">
      <alignment horizontal="left"/>
    </xf>
    <xf numFmtId="0" fontId="3" fillId="0" borderId="1" xfId="5" applyFont="1" applyFill="1" applyBorder="1" applyAlignment="1"/>
    <xf numFmtId="0" fontId="33" fillId="0" borderId="1" xfId="5" applyFont="1" applyFill="1" applyBorder="1" applyAlignment="1">
      <alignment horizontal="center"/>
    </xf>
    <xf numFmtId="0" fontId="33" fillId="0" borderId="1" xfId="5" applyFont="1" applyFill="1" applyBorder="1" applyAlignment="1">
      <alignment horizontal="right"/>
    </xf>
    <xf numFmtId="166" fontId="33" fillId="0" borderId="1" xfId="5" applyNumberFormat="1" applyFont="1" applyFill="1" applyBorder="1" applyAlignment="1">
      <alignment horizontal="center" vertical="center" wrapText="1"/>
    </xf>
    <xf numFmtId="166" fontId="33" fillId="0" borderId="1" xfId="5" applyNumberFormat="1" applyFont="1" applyFill="1" applyBorder="1" applyAlignment="1">
      <alignment horizontal="center" vertical="center" wrapText="1"/>
    </xf>
    <xf numFmtId="0" fontId="33" fillId="0" borderId="0" xfId="5" applyFont="1" applyFill="1" applyBorder="1" applyAlignment="1"/>
    <xf numFmtId="164" fontId="33" fillId="0" borderId="0" xfId="5" applyNumberFormat="1" applyFont="1" applyFill="1" applyBorder="1" applyAlignment="1">
      <alignment horizontal="center" vertical="center" wrapText="1"/>
    </xf>
    <xf numFmtId="167" fontId="3" fillId="0" borderId="0" xfId="1" applyNumberFormat="1" applyFont="1" applyFill="1" applyBorder="1" applyAlignment="1">
      <alignment horizontal="center" vertical="center"/>
    </xf>
    <xf numFmtId="167" fontId="3" fillId="0" borderId="0" xfId="1" applyNumberFormat="1" applyFont="1" applyFill="1" applyBorder="1" applyAlignment="1">
      <alignment horizontal="right" vertical="center"/>
    </xf>
    <xf numFmtId="164" fontId="3" fillId="0" borderId="0" xfId="1" applyNumberFormat="1" applyFont="1" applyFill="1" applyBorder="1" applyAlignment="1">
      <alignment horizontal="center" vertical="center"/>
    </xf>
    <xf numFmtId="0" fontId="35" fillId="0" borderId="0" xfId="1" applyFont="1" applyFill="1" applyBorder="1" applyAlignment="1">
      <alignment horizontal="left" vertical="center"/>
    </xf>
    <xf numFmtId="164" fontId="35" fillId="0" borderId="0" xfId="1" applyNumberFormat="1" applyFont="1" applyFill="1" applyBorder="1" applyAlignment="1">
      <alignment horizontal="center" vertical="center"/>
    </xf>
    <xf numFmtId="0" fontId="36" fillId="0" borderId="0" xfId="1" applyFont="1" applyFill="1" applyBorder="1" applyAlignment="1">
      <alignment horizontal="center" vertical="center"/>
    </xf>
    <xf numFmtId="164" fontId="37" fillId="0" borderId="0" xfId="1" applyNumberFormat="1" applyFont="1" applyFill="1" applyBorder="1" applyAlignment="1">
      <alignment horizontal="center" vertical="center"/>
    </xf>
    <xf numFmtId="164" fontId="37" fillId="0" borderId="0" xfId="1" applyNumberFormat="1" applyFont="1" applyFill="1" applyAlignment="1">
      <alignment vertical="center"/>
    </xf>
    <xf numFmtId="0" fontId="19" fillId="0" borderId="0" xfId="1" applyFont="1" applyFill="1" applyAlignment="1">
      <alignment horizontal="center" vertical="center"/>
    </xf>
    <xf numFmtId="0" fontId="19" fillId="0" borderId="0" xfId="1" applyFont="1" applyFill="1"/>
    <xf numFmtId="164" fontId="38" fillId="0" borderId="0" xfId="1" applyNumberFormat="1" applyFont="1" applyFill="1" applyAlignment="1">
      <alignment horizontal="center" vertical="center"/>
    </xf>
    <xf numFmtId="0" fontId="35" fillId="0" borderId="0" xfId="1" applyFont="1" applyFill="1" applyBorder="1" applyAlignment="1">
      <alignment horizontal="left" vertical="center" wrapText="1"/>
    </xf>
  </cellXfs>
  <cellStyles count="6">
    <cellStyle name="Excel Built-in Normal" xfId="1"/>
    <cellStyle name="Normal" xfId="0" builtinId="0"/>
    <cellStyle name="Normal 2" xfId="2"/>
    <cellStyle name="Normal 2 2 3" xfId="4"/>
    <cellStyle name="Normal_Bill x.1" xfId="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353;u_piedavajums_MND_2017_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vniecibas koptame"/>
      <sheetName val="Pasutit_buvn"/>
      <sheetName val="koptame"/>
      <sheetName val="TS-1k"/>
      <sheetName val="ELT-1k"/>
      <sheetName val="LKT-123k"/>
    </sheetNames>
    <sheetDataSet>
      <sheetData sheetId="0">
        <row r="9">
          <cell r="D9" t="str">
            <v>Daugavas iela posmā no Nr.27-31, Gaujas iela kvartāla ietvaros, Krones iela posmā no Nr.23-35, Konrādu iela, Bebru ielaposmā no Nr.6-24, Mārupes novads, LV-2167</v>
          </cell>
        </row>
        <row r="10">
          <cell r="D10" t="str">
            <v>13-2/49</v>
          </cell>
        </row>
      </sheetData>
      <sheetData sheetId="1"/>
      <sheetData sheetId="2"/>
      <sheetData sheetId="3">
        <row r="3">
          <cell r="A3" t="str">
            <v>(Darba veids vai konstruktīvā elementa nosaukums)</v>
          </cell>
        </row>
      </sheetData>
      <sheetData sheetId="4">
        <row r="3">
          <cell r="A3" t="str">
            <v>(Darba veids vai konstruktīvā elementa nosaukums)</v>
          </cell>
        </row>
      </sheetData>
      <sheetData sheetId="5">
        <row r="3">
          <cell r="A3" t="str">
            <v>(Darba veids vai konstruktīvā elementa nosaukums)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workbookViewId="0">
      <selection activeCell="D5" sqref="D5:K5"/>
    </sheetView>
  </sheetViews>
  <sheetFormatPr defaultRowHeight="27.75" customHeight="1"/>
  <sheetData>
    <row r="2" spans="1:11" ht="27.75" customHeight="1">
      <c r="A2" s="89" t="s">
        <v>225</v>
      </c>
      <c r="B2" s="90"/>
      <c r="C2" s="90"/>
      <c r="D2" s="90"/>
      <c r="E2" s="90"/>
      <c r="F2" s="90"/>
      <c r="G2" s="90"/>
      <c r="H2" s="90"/>
      <c r="I2" s="90"/>
      <c r="J2" s="90"/>
      <c r="K2" s="90"/>
    </row>
    <row r="3" spans="1:11" ht="27.75" customHeight="1">
      <c r="A3" s="91" t="s">
        <v>138</v>
      </c>
      <c r="B3" s="91"/>
      <c r="C3" s="91"/>
      <c r="D3" s="91"/>
      <c r="E3" s="91"/>
      <c r="F3" s="91"/>
      <c r="G3" s="91"/>
      <c r="H3" s="91"/>
      <c r="I3" s="91"/>
      <c r="J3" s="91"/>
      <c r="K3" s="91"/>
    </row>
    <row r="4" spans="1:11" ht="39.75" customHeight="1">
      <c r="A4" s="92" t="s">
        <v>3</v>
      </c>
      <c r="B4" s="92"/>
      <c r="C4" s="92"/>
      <c r="D4" s="93" t="str">
        <f>'[1]Buvniecibas koptame'!D9:K9</f>
        <v>Daugavas iela posmā no Nr.27-31, Gaujas iela kvartāla ietvaros, Krones iela posmā no Nr.23-35, Konrādu iela, Bebru ielaposmā no Nr.6-24, Mārupes novads, LV-2167</v>
      </c>
      <c r="E4" s="93"/>
      <c r="F4" s="93"/>
      <c r="G4" s="93"/>
      <c r="H4" s="93"/>
      <c r="I4" s="93"/>
      <c r="J4" s="93"/>
      <c r="K4" s="93"/>
    </row>
    <row r="5" spans="1:11" ht="37.5" customHeight="1">
      <c r="A5" s="94" t="s">
        <v>4</v>
      </c>
      <c r="B5" s="94"/>
      <c r="C5" s="94"/>
      <c r="D5" s="93" t="str">
        <f>D4</f>
        <v>Daugavas iela posmā no Nr.27-31, Gaujas iela kvartāla ietvaros, Krones iela posmā no Nr.23-35, Konrādu iela, Bebru ielaposmā no Nr.6-24, Mārupes novads, LV-2167</v>
      </c>
      <c r="E5" s="93"/>
      <c r="F5" s="93"/>
      <c r="G5" s="93"/>
      <c r="H5" s="93"/>
      <c r="I5" s="93"/>
      <c r="J5" s="93"/>
      <c r="K5" s="93"/>
    </row>
    <row r="6" spans="1:11" ht="27.75" customHeight="1">
      <c r="A6" s="94" t="s">
        <v>5</v>
      </c>
      <c r="B6" s="94"/>
      <c r="C6" s="94"/>
      <c r="D6" s="95" t="str">
        <f>'[1]Buvniecibas koptame'!D10:K10</f>
        <v>13-2/49</v>
      </c>
      <c r="E6" s="95"/>
      <c r="F6" s="95"/>
      <c r="G6" s="95"/>
      <c r="H6" s="95"/>
      <c r="I6" s="95"/>
      <c r="J6" s="95"/>
      <c r="K6" s="95"/>
    </row>
    <row r="7" spans="1:11" ht="27.75" customHeight="1">
      <c r="A7" s="94" t="s">
        <v>139</v>
      </c>
      <c r="B7" s="94"/>
      <c r="C7" s="94"/>
      <c r="D7" s="96"/>
      <c r="E7" s="96"/>
      <c r="F7" s="96"/>
      <c r="G7" s="96"/>
      <c r="H7" s="96"/>
      <c r="I7" s="96"/>
      <c r="J7" s="96"/>
      <c r="K7" s="96"/>
    </row>
    <row r="8" spans="1:11" ht="27.75" customHeight="1">
      <c r="A8" s="94" t="s">
        <v>140</v>
      </c>
      <c r="B8" s="94"/>
      <c r="C8" s="94"/>
      <c r="D8" s="96"/>
      <c r="E8" s="96"/>
      <c r="F8" s="96"/>
      <c r="G8" s="96"/>
      <c r="H8" s="96"/>
      <c r="I8" s="96"/>
      <c r="J8" s="96"/>
      <c r="K8" s="96"/>
    </row>
    <row r="9" spans="1:11" ht="27.75" customHeight="1">
      <c r="A9" s="94" t="s">
        <v>141</v>
      </c>
      <c r="B9" s="94"/>
      <c r="C9" s="94"/>
      <c r="D9" s="98"/>
      <c r="E9" s="98"/>
      <c r="F9" s="98"/>
      <c r="G9" s="98"/>
      <c r="H9" s="98"/>
      <c r="I9" s="98"/>
      <c r="J9" s="98"/>
      <c r="K9" s="98"/>
    </row>
    <row r="10" spans="1:11" ht="41.25" customHeight="1">
      <c r="A10" s="51" t="s">
        <v>142</v>
      </c>
      <c r="B10" s="51" t="s">
        <v>143</v>
      </c>
      <c r="C10" s="99" t="s">
        <v>144</v>
      </c>
      <c r="D10" s="99"/>
      <c r="E10" s="99"/>
      <c r="F10" s="99"/>
      <c r="G10" s="51" t="s">
        <v>145</v>
      </c>
      <c r="H10" s="51" t="s">
        <v>146</v>
      </c>
      <c r="I10" s="51" t="s">
        <v>147</v>
      </c>
      <c r="J10" s="51" t="s">
        <v>148</v>
      </c>
      <c r="K10" s="51" t="s">
        <v>149</v>
      </c>
    </row>
    <row r="11" spans="1:11" ht="27.75" customHeight="1">
      <c r="A11" s="52">
        <v>1</v>
      </c>
      <c r="B11" s="53" t="s">
        <v>150</v>
      </c>
      <c r="C11" s="100" t="str">
        <f>'[1]TS-1k'!A3</f>
        <v>(Darba veids vai konstruktīvā elementa nosaukums)</v>
      </c>
      <c r="D11" s="100"/>
      <c r="E11" s="100"/>
      <c r="F11" s="100"/>
      <c r="G11" s="54"/>
      <c r="H11" s="54"/>
      <c r="I11" s="54"/>
      <c r="J11" s="54"/>
      <c r="K11" s="54"/>
    </row>
    <row r="12" spans="1:11" ht="27.75" customHeight="1">
      <c r="A12" s="52"/>
      <c r="B12" s="53" t="s">
        <v>151</v>
      </c>
      <c r="C12" s="101" t="str">
        <f>'[1]ELT-1k'!A3</f>
        <v>(Darba veids vai konstruktīvā elementa nosaukums)</v>
      </c>
      <c r="D12" s="102"/>
      <c r="E12" s="102"/>
      <c r="F12" s="103"/>
      <c r="G12" s="54"/>
      <c r="H12" s="54"/>
      <c r="I12" s="54"/>
      <c r="J12" s="54"/>
      <c r="K12" s="54"/>
    </row>
    <row r="13" spans="1:11" ht="27.75" customHeight="1">
      <c r="A13" s="52"/>
      <c r="B13" s="53" t="s">
        <v>152</v>
      </c>
      <c r="C13" s="101" t="str">
        <f>'[1]LKT-123k'!A3</f>
        <v>(Darba veids vai konstruktīvā elementa nosaukums)</v>
      </c>
      <c r="D13" s="102"/>
      <c r="E13" s="102"/>
      <c r="F13" s="103"/>
      <c r="G13" s="54"/>
      <c r="H13" s="54"/>
      <c r="I13" s="54"/>
      <c r="J13" s="54"/>
      <c r="K13" s="54"/>
    </row>
    <row r="14" spans="1:11" ht="14.25" customHeight="1">
      <c r="A14" s="104" t="s">
        <v>120</v>
      </c>
      <c r="B14" s="104"/>
      <c r="C14" s="104"/>
      <c r="D14" s="104"/>
      <c r="E14" s="104"/>
      <c r="F14" s="104"/>
      <c r="G14" s="55"/>
      <c r="H14" s="55"/>
      <c r="I14" s="55"/>
      <c r="J14" s="55"/>
      <c r="K14" s="55"/>
    </row>
    <row r="15" spans="1:11" ht="18.75" customHeight="1">
      <c r="A15" s="104" t="s">
        <v>153</v>
      </c>
      <c r="B15" s="104"/>
      <c r="C15" s="104"/>
      <c r="D15" s="104"/>
      <c r="E15" s="104"/>
      <c r="F15" s="56"/>
      <c r="G15" s="55"/>
      <c r="H15" s="55"/>
      <c r="I15" s="55"/>
      <c r="J15" s="55"/>
      <c r="K15" s="55"/>
    </row>
    <row r="16" spans="1:11" ht="18" customHeight="1">
      <c r="A16" s="105" t="s">
        <v>154</v>
      </c>
      <c r="B16" s="105"/>
      <c r="C16" s="105"/>
      <c r="D16" s="105"/>
      <c r="E16" s="105"/>
      <c r="F16" s="105"/>
      <c r="G16" s="54"/>
      <c r="H16" s="54"/>
      <c r="I16" s="54"/>
      <c r="J16" s="54"/>
      <c r="K16" s="54"/>
    </row>
    <row r="17" spans="1:11" ht="17.25" customHeight="1">
      <c r="A17" s="104" t="s">
        <v>155</v>
      </c>
      <c r="B17" s="104"/>
      <c r="C17" s="104"/>
      <c r="D17" s="104"/>
      <c r="E17" s="104"/>
      <c r="F17" s="56"/>
      <c r="G17" s="55"/>
      <c r="H17" s="55"/>
      <c r="I17" s="55"/>
      <c r="J17" s="55"/>
      <c r="K17" s="55"/>
    </row>
    <row r="18" spans="1:11" ht="18" customHeight="1">
      <c r="A18" s="104" t="s">
        <v>156</v>
      </c>
      <c r="B18" s="104"/>
      <c r="C18" s="104"/>
      <c r="D18" s="104"/>
      <c r="E18" s="104"/>
      <c r="F18" s="56">
        <v>0.2359</v>
      </c>
      <c r="G18" s="55"/>
      <c r="H18" s="55"/>
      <c r="I18" s="55"/>
      <c r="J18" s="55"/>
      <c r="K18" s="55"/>
    </row>
    <row r="19" spans="1:11" ht="20.25" customHeight="1">
      <c r="A19" s="97" t="s">
        <v>120</v>
      </c>
      <c r="B19" s="97"/>
      <c r="C19" s="97"/>
      <c r="D19" s="97"/>
      <c r="E19" s="97"/>
      <c r="F19" s="97"/>
      <c r="G19" s="57"/>
      <c r="H19" s="57"/>
      <c r="I19" s="57"/>
      <c r="J19" s="57"/>
      <c r="K19" s="57"/>
    </row>
    <row r="20" spans="1:11" ht="27.75" customHeight="1">
      <c r="A20" s="58"/>
      <c r="B20" s="58"/>
      <c r="C20" s="58"/>
      <c r="D20" s="58"/>
      <c r="E20" s="58"/>
      <c r="F20" s="58"/>
      <c r="G20" s="58"/>
      <c r="H20" s="58"/>
      <c r="I20" s="58"/>
      <c r="J20" s="58"/>
      <c r="K20" s="58"/>
    </row>
    <row r="21" spans="1:11" ht="27.75" customHeight="1">
      <c r="A21" s="58" t="s">
        <v>132</v>
      </c>
      <c r="B21" s="59" t="s">
        <v>132</v>
      </c>
      <c r="C21" s="60" t="s">
        <v>133</v>
      </c>
      <c r="D21" s="60"/>
      <c r="E21" s="108"/>
      <c r="F21" s="108"/>
      <c r="G21" s="108"/>
      <c r="H21" s="61"/>
      <c r="I21" s="87"/>
      <c r="J21" s="87"/>
      <c r="K21" s="87"/>
    </row>
    <row r="22" spans="1:11" ht="27.75" customHeight="1">
      <c r="A22" s="62"/>
      <c r="B22" s="58"/>
      <c r="C22" s="106" t="s">
        <v>134</v>
      </c>
      <c r="D22" s="106"/>
      <c r="E22" s="106" t="s">
        <v>135</v>
      </c>
      <c r="F22" s="106"/>
      <c r="G22" s="106"/>
      <c r="H22" s="63"/>
      <c r="I22" s="106" t="s">
        <v>136</v>
      </c>
      <c r="J22" s="106"/>
      <c r="K22" s="106"/>
    </row>
    <row r="23" spans="1:11" ht="27.75" customHeight="1">
      <c r="A23" s="58"/>
      <c r="B23" s="64"/>
      <c r="C23" s="64"/>
      <c r="D23" s="64"/>
      <c r="E23" s="65"/>
      <c r="F23" s="66"/>
      <c r="G23" s="66"/>
      <c r="H23" s="64"/>
      <c r="I23" s="64"/>
      <c r="J23" s="64"/>
      <c r="K23" s="64"/>
    </row>
    <row r="24" spans="1:11" ht="27.75" customHeight="1">
      <c r="A24" s="58" t="s">
        <v>157</v>
      </c>
      <c r="B24" s="59" t="s">
        <v>157</v>
      </c>
      <c r="C24" s="60" t="s">
        <v>133</v>
      </c>
      <c r="D24" s="60"/>
      <c r="E24" s="108"/>
      <c r="F24" s="108"/>
      <c r="G24" s="108"/>
      <c r="H24" s="60"/>
      <c r="I24" s="87"/>
      <c r="J24" s="87"/>
      <c r="K24" s="87"/>
    </row>
    <row r="25" spans="1:11" ht="27.75" customHeight="1">
      <c r="A25" s="62"/>
      <c r="B25" s="58"/>
      <c r="C25" s="106" t="s">
        <v>134</v>
      </c>
      <c r="D25" s="106"/>
      <c r="E25" s="107"/>
      <c r="F25" s="107"/>
      <c r="G25" s="107"/>
      <c r="H25" s="67"/>
      <c r="I25" s="106" t="s">
        <v>136</v>
      </c>
      <c r="J25" s="106"/>
      <c r="K25" s="106"/>
    </row>
  </sheetData>
  <mergeCells count="34">
    <mergeCell ref="C25:D25"/>
    <mergeCell ref="E25:G25"/>
    <mergeCell ref="I25:K25"/>
    <mergeCell ref="E21:G21"/>
    <mergeCell ref="I21:K21"/>
    <mergeCell ref="C22:D22"/>
    <mergeCell ref="E22:G22"/>
    <mergeCell ref="I22:K22"/>
    <mergeCell ref="E24:G24"/>
    <mergeCell ref="I24:K24"/>
    <mergeCell ref="A19:F19"/>
    <mergeCell ref="A9:C9"/>
    <mergeCell ref="D9:K9"/>
    <mergeCell ref="C10:F10"/>
    <mergeCell ref="C11:F11"/>
    <mergeCell ref="C12:F12"/>
    <mergeCell ref="C13:F13"/>
    <mergeCell ref="A14:F14"/>
    <mergeCell ref="A15:E15"/>
    <mergeCell ref="A16:F16"/>
    <mergeCell ref="A17:E17"/>
    <mergeCell ref="A18:E18"/>
    <mergeCell ref="A6:C6"/>
    <mergeCell ref="D6:K6"/>
    <mergeCell ref="A7:C7"/>
    <mergeCell ref="D7:K7"/>
    <mergeCell ref="A8:C8"/>
    <mergeCell ref="D8:K8"/>
    <mergeCell ref="A2:K2"/>
    <mergeCell ref="A3:K3"/>
    <mergeCell ref="A4:C4"/>
    <mergeCell ref="D4:K4"/>
    <mergeCell ref="A5:C5"/>
    <mergeCell ref="D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abSelected="1" workbookViewId="0">
      <selection activeCell="B12" sqref="B12"/>
    </sheetView>
  </sheetViews>
  <sheetFormatPr defaultRowHeight="15"/>
  <sheetData>
    <row r="2" spans="1:11" ht="18">
      <c r="A2" s="117"/>
      <c r="B2" s="117"/>
      <c r="C2" s="117"/>
      <c r="D2" s="117"/>
      <c r="E2" s="117"/>
      <c r="F2" s="117"/>
      <c r="G2" s="117"/>
      <c r="H2" s="118" t="s">
        <v>226</v>
      </c>
      <c r="I2" s="118"/>
      <c r="J2" s="118"/>
      <c r="K2" s="118"/>
    </row>
    <row r="3" spans="1:11">
      <c r="A3" s="117"/>
      <c r="B3" s="117"/>
      <c r="C3" s="117"/>
      <c r="D3" s="117"/>
      <c r="E3" s="117"/>
      <c r="F3" s="117"/>
      <c r="G3" s="117"/>
      <c r="H3" s="119" t="s">
        <v>227</v>
      </c>
      <c r="I3" s="119"/>
      <c r="J3" s="119"/>
      <c r="K3" s="119"/>
    </row>
    <row r="4" spans="1:11">
      <c r="A4" s="117"/>
      <c r="B4" s="117"/>
      <c r="C4" s="117"/>
      <c r="D4" s="117"/>
      <c r="E4" s="117"/>
      <c r="F4" s="117"/>
      <c r="G4" s="117"/>
      <c r="H4" s="120" t="s">
        <v>228</v>
      </c>
      <c r="I4" s="120"/>
      <c r="J4" s="120"/>
      <c r="K4" s="120"/>
    </row>
    <row r="5" spans="1:11">
      <c r="A5" s="117"/>
      <c r="B5" s="117"/>
      <c r="C5" s="117"/>
      <c r="D5" s="117"/>
      <c r="E5" s="117"/>
      <c r="F5" s="117"/>
      <c r="G5" s="117"/>
      <c r="H5" s="117"/>
      <c r="I5" s="117"/>
      <c r="J5" s="117"/>
      <c r="K5" s="117"/>
    </row>
    <row r="6" spans="1:11" ht="24" customHeight="1">
      <c r="A6" s="121" t="s">
        <v>229</v>
      </c>
      <c r="B6" s="121"/>
      <c r="C6" s="121"/>
      <c r="D6" s="121"/>
      <c r="E6" s="121"/>
      <c r="F6" s="121"/>
      <c r="G6" s="121"/>
      <c r="H6" s="121"/>
      <c r="I6" s="121"/>
      <c r="J6" s="121"/>
      <c r="K6" s="121"/>
    </row>
    <row r="7" spans="1:11">
      <c r="A7" s="122" t="s">
        <v>230</v>
      </c>
      <c r="B7" s="122"/>
      <c r="C7" s="122"/>
      <c r="D7" s="122"/>
      <c r="E7" s="122"/>
      <c r="F7" s="122"/>
      <c r="G7" s="122"/>
      <c r="H7" s="122"/>
      <c r="I7" s="122"/>
      <c r="J7" s="122"/>
      <c r="K7" s="122"/>
    </row>
    <row r="8" spans="1:11">
      <c r="A8" s="123"/>
      <c r="B8" s="123"/>
      <c r="C8" s="123"/>
      <c r="D8" s="123"/>
      <c r="E8" s="123"/>
      <c r="F8" s="123"/>
      <c r="G8" s="124"/>
      <c r="H8" s="124"/>
      <c r="I8" s="124"/>
      <c r="J8" s="124"/>
      <c r="K8" s="124"/>
    </row>
    <row r="9" spans="1:11" ht="23.25" customHeight="1">
      <c r="A9" s="125" t="s">
        <v>231</v>
      </c>
      <c r="B9" s="125"/>
      <c r="C9" s="125"/>
      <c r="D9" s="93" t="s">
        <v>230</v>
      </c>
      <c r="E9" s="93"/>
      <c r="F9" s="93"/>
      <c r="G9" s="93"/>
      <c r="H9" s="93"/>
      <c r="I9" s="93"/>
      <c r="J9" s="93"/>
      <c r="K9" s="93"/>
    </row>
    <row r="10" spans="1:11" ht="45.75" customHeight="1">
      <c r="A10" s="125" t="s">
        <v>232</v>
      </c>
      <c r="B10" s="125"/>
      <c r="C10" s="125"/>
      <c r="D10" s="126" t="s">
        <v>233</v>
      </c>
      <c r="E10" s="126"/>
      <c r="F10" s="126"/>
      <c r="G10" s="126"/>
      <c r="H10" s="126"/>
      <c r="I10" s="126"/>
      <c r="J10" s="126"/>
      <c r="K10" s="126"/>
    </row>
    <row r="11" spans="1:11" ht="24.75" customHeight="1">
      <c r="A11" s="127" t="s">
        <v>234</v>
      </c>
      <c r="B11" s="127"/>
      <c r="C11" s="127"/>
      <c r="D11" s="128" t="s">
        <v>235</v>
      </c>
      <c r="E11" s="128"/>
      <c r="F11" s="128"/>
      <c r="G11" s="128"/>
      <c r="H11" s="128"/>
      <c r="I11" s="128"/>
      <c r="J11" s="128"/>
      <c r="K11" s="128"/>
    </row>
    <row r="12" spans="1:11" ht="27" customHeight="1">
      <c r="A12" s="117"/>
      <c r="B12" s="117"/>
      <c r="C12" s="117"/>
      <c r="D12" s="117"/>
      <c r="E12" s="129"/>
      <c r="F12" s="129"/>
      <c r="G12" s="127" t="s">
        <v>141</v>
      </c>
      <c r="H12" s="127"/>
      <c r="I12" s="127"/>
      <c r="J12" s="130"/>
      <c r="K12" s="130"/>
    </row>
    <row r="13" spans="1:11">
      <c r="A13" s="131"/>
      <c r="B13" s="131"/>
      <c r="C13" s="131"/>
      <c r="D13" s="132"/>
      <c r="E13" s="132"/>
      <c r="F13" s="132"/>
      <c r="G13" s="132"/>
      <c r="H13" s="132"/>
      <c r="I13" s="132"/>
      <c r="J13" s="132"/>
      <c r="K13" s="132"/>
    </row>
    <row r="14" spans="1:11">
      <c r="A14" s="133" t="s">
        <v>236</v>
      </c>
      <c r="B14" s="133"/>
      <c r="C14" s="133" t="s">
        <v>4</v>
      </c>
      <c r="D14" s="133"/>
      <c r="E14" s="133"/>
      <c r="F14" s="133"/>
      <c r="G14" s="133"/>
      <c r="H14" s="134" t="s">
        <v>237</v>
      </c>
      <c r="I14" s="134"/>
      <c r="J14" s="134"/>
      <c r="K14" s="134"/>
    </row>
    <row r="15" spans="1:11">
      <c r="A15" s="135">
        <v>1</v>
      </c>
      <c r="B15" s="135"/>
      <c r="C15" s="136" t="str">
        <f>D9</f>
        <v>Mārupes novada administratīvā centra publiskās ārtelpas atjaunošana</v>
      </c>
      <c r="D15" s="136"/>
      <c r="E15" s="136"/>
      <c r="F15" s="136"/>
      <c r="G15" s="136"/>
      <c r="H15" s="137"/>
      <c r="I15" s="137"/>
      <c r="J15" s="137"/>
      <c r="K15" s="137"/>
    </row>
    <row r="16" spans="1:11">
      <c r="A16" s="138"/>
      <c r="B16" s="138"/>
      <c r="C16" s="139"/>
      <c r="D16" s="139"/>
      <c r="E16" s="139"/>
      <c r="F16" s="139"/>
      <c r="G16" s="139"/>
      <c r="H16" s="140"/>
      <c r="I16" s="140"/>
      <c r="J16" s="140"/>
      <c r="K16" s="140"/>
    </row>
    <row r="17" spans="1:11">
      <c r="A17" s="141" t="s">
        <v>238</v>
      </c>
      <c r="B17" s="141"/>
      <c r="C17" s="141"/>
      <c r="D17" s="141"/>
      <c r="E17" s="141"/>
      <c r="F17" s="141"/>
      <c r="G17" s="142">
        <v>0.05</v>
      </c>
      <c r="H17" s="143"/>
      <c r="I17" s="143"/>
      <c r="J17" s="143"/>
      <c r="K17" s="143"/>
    </row>
    <row r="18" spans="1:11">
      <c r="A18" s="144" t="s">
        <v>239</v>
      </c>
      <c r="B18" s="144"/>
      <c r="C18" s="144"/>
      <c r="D18" s="144"/>
      <c r="E18" s="144"/>
      <c r="F18" s="144"/>
      <c r="G18" s="144"/>
      <c r="H18" s="143"/>
      <c r="I18" s="143"/>
      <c r="J18" s="143"/>
      <c r="K18" s="143"/>
    </row>
    <row r="19" spans="1:11">
      <c r="A19" s="145" t="s">
        <v>240</v>
      </c>
      <c r="B19" s="145"/>
      <c r="C19" s="145"/>
      <c r="D19" s="145"/>
      <c r="E19" s="145"/>
      <c r="F19" s="145"/>
      <c r="G19" s="142">
        <v>0.21</v>
      </c>
      <c r="H19" s="143"/>
      <c r="I19" s="143"/>
      <c r="J19" s="143"/>
      <c r="K19" s="143"/>
    </row>
    <row r="20" spans="1:11" ht="15.75">
      <c r="A20" s="146"/>
      <c r="B20" s="146"/>
      <c r="C20" s="147" t="s">
        <v>120</v>
      </c>
      <c r="D20" s="147"/>
      <c r="E20" s="147"/>
      <c r="F20" s="147"/>
      <c r="G20" s="147"/>
      <c r="H20" s="148"/>
      <c r="I20" s="148"/>
      <c r="J20" s="148"/>
      <c r="K20" s="149"/>
    </row>
    <row r="21" spans="1:11" ht="15.75">
      <c r="A21" s="150"/>
      <c r="B21" s="150"/>
      <c r="C21" s="150"/>
      <c r="D21" s="150"/>
      <c r="E21" s="150"/>
      <c r="F21" s="150"/>
      <c r="G21" s="150"/>
      <c r="H21" s="151"/>
      <c r="I21" s="151"/>
      <c r="J21" s="151"/>
      <c r="K21" s="151"/>
    </row>
    <row r="22" spans="1:11" ht="15.75">
      <c r="A22" s="150"/>
      <c r="B22" s="150"/>
      <c r="C22" s="150"/>
      <c r="D22" s="150"/>
      <c r="E22" s="150"/>
      <c r="F22" s="150"/>
      <c r="G22" s="150"/>
      <c r="H22" s="151"/>
      <c r="I22" s="151"/>
      <c r="J22" s="151"/>
      <c r="K22" s="151"/>
    </row>
    <row r="23" spans="1:11">
      <c r="A23" s="152"/>
      <c r="B23" s="152"/>
      <c r="C23" s="153"/>
      <c r="D23" s="153"/>
      <c r="E23" s="153"/>
      <c r="F23" s="153"/>
      <c r="G23" s="154"/>
      <c r="H23" s="154"/>
      <c r="I23" s="154"/>
      <c r="J23" s="154"/>
      <c r="K23" s="154"/>
    </row>
    <row r="24" spans="1:11">
      <c r="A24" s="155" t="s">
        <v>132</v>
      </c>
      <c r="B24" s="155"/>
      <c r="C24" s="156" t="s">
        <v>241</v>
      </c>
      <c r="D24" s="156"/>
      <c r="E24" s="156"/>
      <c r="F24" s="156"/>
      <c r="G24" s="156"/>
      <c r="H24" s="156"/>
      <c r="I24" s="87"/>
      <c r="J24" s="87"/>
      <c r="K24" s="87"/>
    </row>
    <row r="25" spans="1:11">
      <c r="A25" s="157"/>
      <c r="B25" s="157"/>
      <c r="C25" s="158" t="s">
        <v>134</v>
      </c>
      <c r="D25" s="158"/>
      <c r="E25" s="158" t="s">
        <v>135</v>
      </c>
      <c r="F25" s="158"/>
      <c r="G25" s="158"/>
      <c r="H25" s="158"/>
      <c r="I25" s="158" t="s">
        <v>136</v>
      </c>
      <c r="J25" s="158"/>
      <c r="K25" s="159"/>
    </row>
    <row r="26" spans="1:11">
      <c r="A26" s="160"/>
      <c r="B26" s="160"/>
      <c r="C26" s="161"/>
      <c r="D26" s="162"/>
      <c r="E26" s="162"/>
      <c r="F26" s="162"/>
      <c r="G26" s="162"/>
      <c r="H26" s="162"/>
      <c r="I26" s="162"/>
      <c r="J26" s="162"/>
      <c r="K26" s="162"/>
    </row>
    <row r="27" spans="1:11">
      <c r="A27" s="152"/>
      <c r="B27" s="152"/>
      <c r="C27" s="153"/>
      <c r="D27" s="153"/>
      <c r="E27" s="153"/>
      <c r="F27" s="153"/>
      <c r="G27" s="154"/>
      <c r="H27" s="154"/>
      <c r="I27" s="154"/>
      <c r="J27" s="154"/>
      <c r="K27" s="154"/>
    </row>
    <row r="28" spans="1:11">
      <c r="A28" s="155" t="s">
        <v>157</v>
      </c>
      <c r="B28" s="155"/>
      <c r="C28" s="156" t="s">
        <v>241</v>
      </c>
      <c r="D28" s="156"/>
      <c r="E28" s="156"/>
      <c r="F28" s="156"/>
      <c r="G28" s="156"/>
      <c r="H28" s="156"/>
      <c r="I28" s="87"/>
      <c r="J28" s="87"/>
      <c r="K28" s="87"/>
    </row>
    <row r="29" spans="1:11">
      <c r="A29" s="157"/>
      <c r="B29" s="157"/>
      <c r="C29" s="158" t="s">
        <v>134</v>
      </c>
      <c r="D29" s="158"/>
      <c r="E29" s="107"/>
      <c r="F29" s="107"/>
      <c r="G29" s="107"/>
      <c r="H29" s="107"/>
      <c r="I29" s="158" t="s">
        <v>136</v>
      </c>
      <c r="J29" s="158"/>
      <c r="K29" s="159"/>
    </row>
    <row r="30" spans="1:11">
      <c r="A30" s="152"/>
      <c r="B30" s="152"/>
      <c r="C30" s="153"/>
      <c r="D30" s="153"/>
      <c r="E30" s="153"/>
      <c r="F30" s="153"/>
      <c r="G30" s="154"/>
      <c r="H30" s="154"/>
      <c r="I30" s="154"/>
      <c r="J30" s="154"/>
      <c r="K30" s="154"/>
    </row>
    <row r="31" spans="1:11">
      <c r="A31" s="152"/>
      <c r="B31" s="152"/>
      <c r="C31" s="153"/>
      <c r="D31" s="153"/>
      <c r="E31" s="153"/>
      <c r="F31" s="153"/>
      <c r="G31" s="154"/>
      <c r="H31" s="154"/>
      <c r="I31" s="154"/>
      <c r="J31" s="154"/>
      <c r="K31" s="154"/>
    </row>
    <row r="32" spans="1:11">
      <c r="A32" s="163" t="s">
        <v>242</v>
      </c>
      <c r="B32" s="163"/>
      <c r="C32" s="156" t="s">
        <v>241</v>
      </c>
      <c r="D32" s="156"/>
      <c r="E32" s="156"/>
      <c r="F32" s="156"/>
      <c r="G32" s="156"/>
      <c r="H32" s="156"/>
      <c r="I32" s="87"/>
      <c r="J32" s="87"/>
      <c r="K32" s="87"/>
    </row>
    <row r="33" spans="1:11">
      <c r="A33" s="163"/>
      <c r="B33" s="163"/>
      <c r="C33" s="158" t="s">
        <v>134</v>
      </c>
      <c r="D33" s="158"/>
      <c r="E33" s="107"/>
      <c r="F33" s="107"/>
      <c r="G33" s="107"/>
      <c r="H33" s="107"/>
      <c r="I33" s="158" t="s">
        <v>136</v>
      </c>
      <c r="J33" s="158"/>
      <c r="K33" s="159"/>
    </row>
  </sheetData>
  <mergeCells count="52">
    <mergeCell ref="I33:J33"/>
    <mergeCell ref="A29:B29"/>
    <mergeCell ref="C29:D29"/>
    <mergeCell ref="E29:H29"/>
    <mergeCell ref="I29:J29"/>
    <mergeCell ref="A32:B33"/>
    <mergeCell ref="C32:D32"/>
    <mergeCell ref="E32:H32"/>
    <mergeCell ref="I32:K32"/>
    <mergeCell ref="C33:D33"/>
    <mergeCell ref="E33:H33"/>
    <mergeCell ref="A25:B25"/>
    <mergeCell ref="C25:D25"/>
    <mergeCell ref="E25:H25"/>
    <mergeCell ref="I25:J25"/>
    <mergeCell ref="A28:B28"/>
    <mergeCell ref="C28:D28"/>
    <mergeCell ref="E28:H28"/>
    <mergeCell ref="I28:K28"/>
    <mergeCell ref="A20:B20"/>
    <mergeCell ref="C20:G20"/>
    <mergeCell ref="H20:J20"/>
    <mergeCell ref="A24:B24"/>
    <mergeCell ref="C24:D24"/>
    <mergeCell ref="E24:H24"/>
    <mergeCell ref="I24:K24"/>
    <mergeCell ref="C16:G16"/>
    <mergeCell ref="H16:K16"/>
    <mergeCell ref="H17:K17"/>
    <mergeCell ref="A18:G18"/>
    <mergeCell ref="H18:K18"/>
    <mergeCell ref="A19:F19"/>
    <mergeCell ref="H19:K19"/>
    <mergeCell ref="A14:B14"/>
    <mergeCell ref="C14:G14"/>
    <mergeCell ref="H14:K14"/>
    <mergeCell ref="A15:B15"/>
    <mergeCell ref="C15:G15"/>
    <mergeCell ref="H15:K15"/>
    <mergeCell ref="A10:C10"/>
    <mergeCell ref="D10:K10"/>
    <mergeCell ref="A11:C11"/>
    <mergeCell ref="D11:K11"/>
    <mergeCell ref="G12:I12"/>
    <mergeCell ref="J12:K12"/>
    <mergeCell ref="H2:K2"/>
    <mergeCell ref="H3:K3"/>
    <mergeCell ref="H4:K4"/>
    <mergeCell ref="A6:K6"/>
    <mergeCell ref="A7:K7"/>
    <mergeCell ref="A9:C9"/>
    <mergeCell ref="D9:K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5"/>
  <sheetViews>
    <sheetView topLeftCell="A79" workbookViewId="0">
      <selection activeCell="A86" sqref="A86:XFD86"/>
    </sheetView>
  </sheetViews>
  <sheetFormatPr defaultRowHeight="39" customHeight="1"/>
  <cols>
    <col min="2" max="2" width="31.5703125" customWidth="1"/>
  </cols>
  <sheetData>
    <row r="2" spans="1:15" ht="39" customHeight="1">
      <c r="A2" s="74" t="s">
        <v>0</v>
      </c>
      <c r="B2" s="74"/>
      <c r="C2" s="74"/>
      <c r="D2" s="74"/>
      <c r="E2" s="74"/>
      <c r="F2" s="74"/>
      <c r="G2" s="74"/>
      <c r="H2" s="74"/>
      <c r="I2" s="74"/>
      <c r="J2" s="74"/>
      <c r="K2" s="74"/>
      <c r="L2" s="74"/>
      <c r="M2" s="74"/>
      <c r="N2" s="74"/>
      <c r="O2" s="74"/>
    </row>
    <row r="3" spans="1:15" ht="39" customHeight="1">
      <c r="A3" s="75" t="s">
        <v>1</v>
      </c>
      <c r="B3" s="75"/>
      <c r="C3" s="75"/>
      <c r="D3" s="75"/>
      <c r="E3" s="75"/>
      <c r="F3" s="75"/>
      <c r="G3" s="75"/>
      <c r="H3" s="75"/>
      <c r="I3" s="75"/>
      <c r="J3" s="75"/>
      <c r="K3" s="75"/>
      <c r="L3" s="75"/>
      <c r="M3" s="75"/>
      <c r="N3" s="75"/>
      <c r="O3" s="75"/>
    </row>
    <row r="4" spans="1:15" ht="39" customHeight="1">
      <c r="A4" s="76" t="s">
        <v>2</v>
      </c>
      <c r="B4" s="76"/>
      <c r="C4" s="76"/>
      <c r="D4" s="76"/>
      <c r="E4" s="76"/>
      <c r="F4" s="76"/>
      <c r="G4" s="76"/>
      <c r="H4" s="76"/>
      <c r="I4" s="76"/>
      <c r="J4" s="76"/>
      <c r="K4" s="76"/>
      <c r="L4" s="76"/>
      <c r="M4" s="76"/>
      <c r="N4" s="76"/>
      <c r="O4" s="76"/>
    </row>
    <row r="5" spans="1:15" ht="39" customHeight="1">
      <c r="A5" s="1"/>
      <c r="B5" s="2"/>
      <c r="C5" s="1"/>
      <c r="D5" s="3"/>
      <c r="E5" s="4"/>
      <c r="F5" s="5"/>
      <c r="G5" s="5"/>
      <c r="H5" s="5"/>
      <c r="I5" s="5"/>
      <c r="J5" s="5"/>
      <c r="K5" s="5"/>
      <c r="L5" s="5"/>
      <c r="M5" s="5"/>
      <c r="N5" s="5"/>
      <c r="O5" s="5"/>
    </row>
    <row r="6" spans="1:15" ht="39" customHeight="1">
      <c r="A6" s="77" t="s">
        <v>3</v>
      </c>
      <c r="B6" s="77"/>
      <c r="C6" s="78">
        <f>'[1]Buvniecibas koptame'!A7</f>
        <v>0</v>
      </c>
      <c r="D6" s="78"/>
      <c r="E6" s="78"/>
      <c r="F6" s="78"/>
      <c r="G6" s="78"/>
      <c r="H6" s="78"/>
      <c r="I6" s="78"/>
      <c r="J6" s="78"/>
      <c r="K6" s="78"/>
      <c r="L6" s="78"/>
      <c r="M6" s="78"/>
      <c r="N6" s="78"/>
      <c r="O6" s="78"/>
    </row>
    <row r="7" spans="1:15" ht="39" customHeight="1">
      <c r="A7" s="77" t="s">
        <v>4</v>
      </c>
      <c r="B7" s="77"/>
      <c r="C7" s="78">
        <f>C6</f>
        <v>0</v>
      </c>
      <c r="D7" s="78"/>
      <c r="E7" s="78"/>
      <c r="F7" s="78"/>
      <c r="G7" s="78"/>
      <c r="H7" s="78"/>
      <c r="I7" s="78"/>
      <c r="J7" s="78"/>
      <c r="K7" s="78"/>
      <c r="L7" s="78"/>
      <c r="M7" s="78"/>
      <c r="N7" s="78"/>
      <c r="O7" s="78"/>
    </row>
    <row r="8" spans="1:15" ht="39" customHeight="1">
      <c r="A8" s="77" t="s">
        <v>5</v>
      </c>
      <c r="B8" s="77"/>
      <c r="C8" s="78" t="str">
        <f>'[1]Buvniecibas koptame'!D10</f>
        <v>13-2/49</v>
      </c>
      <c r="D8" s="78"/>
      <c r="E8" s="78"/>
      <c r="F8" s="78"/>
      <c r="G8" s="78"/>
      <c r="H8" s="78"/>
      <c r="I8" s="78"/>
      <c r="J8" s="78"/>
      <c r="K8" s="78"/>
      <c r="L8" s="78"/>
      <c r="M8" s="78"/>
      <c r="N8" s="78"/>
      <c r="O8" s="78"/>
    </row>
    <row r="9" spans="1:15" ht="39" customHeight="1">
      <c r="A9" s="77" t="s">
        <v>6</v>
      </c>
      <c r="B9" s="77"/>
      <c r="C9" s="77"/>
      <c r="D9" s="77"/>
      <c r="E9" s="77"/>
      <c r="F9" s="77"/>
      <c r="G9" s="77"/>
      <c r="H9" s="77"/>
      <c r="I9" s="77"/>
      <c r="J9" s="77"/>
      <c r="K9" s="77"/>
      <c r="L9" s="77"/>
      <c r="M9" s="77"/>
      <c r="N9" s="77"/>
      <c r="O9" s="77"/>
    </row>
    <row r="10" spans="1:15" ht="39" customHeight="1">
      <c r="A10" s="6"/>
      <c r="B10" s="7"/>
      <c r="C10" s="6"/>
      <c r="D10" s="8"/>
      <c r="E10" s="9"/>
      <c r="F10" s="10"/>
      <c r="G10" s="10"/>
      <c r="H10" s="10"/>
      <c r="I10" s="10"/>
      <c r="J10" s="10"/>
      <c r="K10" s="10"/>
      <c r="L10" s="11" t="s">
        <v>7</v>
      </c>
      <c r="M10" s="11"/>
      <c r="N10" s="79"/>
      <c r="O10" s="79"/>
    </row>
    <row r="11" spans="1:15" ht="39" customHeight="1">
      <c r="A11" s="12"/>
      <c r="B11" s="13"/>
      <c r="C11" s="14"/>
      <c r="D11" s="15"/>
      <c r="E11" s="16"/>
      <c r="F11" s="16"/>
      <c r="G11" s="16"/>
      <c r="H11" s="16"/>
      <c r="I11" s="16"/>
      <c r="J11" s="16"/>
      <c r="K11" s="16"/>
      <c r="L11" s="10" t="s">
        <v>8</v>
      </c>
      <c r="M11" s="10"/>
      <c r="N11" s="80"/>
      <c r="O11" s="80"/>
    </row>
    <row r="12" spans="1:15" ht="39" customHeight="1">
      <c r="A12" s="70" t="s">
        <v>9</v>
      </c>
      <c r="B12" s="71" t="s">
        <v>10</v>
      </c>
      <c r="C12" s="17"/>
      <c r="D12" s="18"/>
      <c r="E12" s="72" t="s">
        <v>11</v>
      </c>
      <c r="F12" s="72"/>
      <c r="G12" s="72"/>
      <c r="H12" s="72"/>
      <c r="I12" s="72"/>
      <c r="J12" s="72"/>
      <c r="K12" s="73" t="s">
        <v>12</v>
      </c>
      <c r="L12" s="73"/>
      <c r="M12" s="73"/>
      <c r="N12" s="73"/>
      <c r="O12" s="73"/>
    </row>
    <row r="13" spans="1:15" ht="67.5" customHeight="1">
      <c r="A13" s="70"/>
      <c r="B13" s="71"/>
      <c r="C13" s="17" t="s">
        <v>13</v>
      </c>
      <c r="D13" s="18" t="s">
        <v>14</v>
      </c>
      <c r="E13" s="17" t="s">
        <v>15</v>
      </c>
      <c r="F13" s="17" t="s">
        <v>16</v>
      </c>
      <c r="G13" s="17" t="s">
        <v>17</v>
      </c>
      <c r="H13" s="17" t="s">
        <v>18</v>
      </c>
      <c r="I13" s="17" t="s">
        <v>19</v>
      </c>
      <c r="J13" s="17" t="s">
        <v>20</v>
      </c>
      <c r="K13" s="17" t="s">
        <v>21</v>
      </c>
      <c r="L13" s="17" t="s">
        <v>17</v>
      </c>
      <c r="M13" s="17" t="s">
        <v>18</v>
      </c>
      <c r="N13" s="17" t="s">
        <v>19</v>
      </c>
      <c r="O13" s="17" t="s">
        <v>22</v>
      </c>
    </row>
    <row r="14" spans="1:15" ht="39" customHeight="1">
      <c r="A14" s="81" t="s">
        <v>23</v>
      </c>
      <c r="B14" s="81"/>
      <c r="C14" s="81"/>
      <c r="D14" s="81"/>
      <c r="E14" s="81"/>
      <c r="F14" s="81"/>
      <c r="G14" s="81"/>
      <c r="H14" s="81"/>
      <c r="I14" s="81"/>
      <c r="J14" s="81"/>
      <c r="K14" s="81"/>
      <c r="L14" s="81"/>
      <c r="M14" s="81"/>
      <c r="N14" s="81"/>
      <c r="O14" s="81"/>
    </row>
    <row r="15" spans="1:15" ht="24.75" customHeight="1">
      <c r="A15" s="19">
        <v>1</v>
      </c>
      <c r="B15" s="20" t="s">
        <v>24</v>
      </c>
      <c r="C15" s="21" t="s">
        <v>25</v>
      </c>
      <c r="D15" s="22">
        <v>1</v>
      </c>
      <c r="E15" s="23"/>
      <c r="F15" s="24"/>
      <c r="G15" s="25"/>
      <c r="H15" s="23"/>
      <c r="I15" s="23"/>
      <c r="J15" s="26"/>
      <c r="K15" s="27"/>
      <c r="L15" s="28"/>
      <c r="M15" s="28"/>
      <c r="N15" s="28"/>
      <c r="O15" s="28"/>
    </row>
    <row r="16" spans="1:15" ht="32.25" customHeight="1">
      <c r="A16" s="19">
        <f>A15+1</f>
        <v>2</v>
      </c>
      <c r="B16" s="20" t="s">
        <v>26</v>
      </c>
      <c r="C16" s="21" t="s">
        <v>25</v>
      </c>
      <c r="D16" s="22">
        <v>1</v>
      </c>
      <c r="E16" s="23"/>
      <c r="F16" s="24"/>
      <c r="G16" s="25"/>
      <c r="H16" s="23"/>
      <c r="I16" s="23"/>
      <c r="J16" s="26"/>
      <c r="K16" s="27"/>
      <c r="L16" s="28"/>
      <c r="M16" s="28"/>
      <c r="N16" s="28"/>
      <c r="O16" s="28"/>
    </row>
    <row r="17" spans="1:15" ht="39" customHeight="1">
      <c r="A17" s="19">
        <f>A16+1</f>
        <v>3</v>
      </c>
      <c r="B17" s="20" t="s">
        <v>27</v>
      </c>
      <c r="C17" s="21" t="s">
        <v>25</v>
      </c>
      <c r="D17" s="22">
        <v>1</v>
      </c>
      <c r="E17" s="23"/>
      <c r="F17" s="24"/>
      <c r="G17" s="25"/>
      <c r="H17" s="23"/>
      <c r="I17" s="23"/>
      <c r="J17" s="26"/>
      <c r="K17" s="27"/>
      <c r="L17" s="28"/>
      <c r="M17" s="28"/>
      <c r="N17" s="28"/>
      <c r="O17" s="28"/>
    </row>
    <row r="18" spans="1:15" ht="16.5" customHeight="1">
      <c r="A18" s="19">
        <f t="shared" ref="A18:A26" si="0">A17+1</f>
        <v>4</v>
      </c>
      <c r="B18" s="20" t="s">
        <v>28</v>
      </c>
      <c r="C18" s="21" t="s">
        <v>25</v>
      </c>
      <c r="D18" s="22">
        <v>1</v>
      </c>
      <c r="E18" s="23"/>
      <c r="F18" s="24"/>
      <c r="G18" s="25"/>
      <c r="H18" s="23"/>
      <c r="I18" s="23"/>
      <c r="J18" s="26"/>
      <c r="K18" s="27"/>
      <c r="L18" s="28"/>
      <c r="M18" s="28"/>
      <c r="N18" s="28"/>
      <c r="O18" s="28"/>
    </row>
    <row r="19" spans="1:15" ht="26.25" customHeight="1">
      <c r="A19" s="19">
        <f t="shared" si="0"/>
        <v>5</v>
      </c>
      <c r="B19" s="20" t="s">
        <v>29</v>
      </c>
      <c r="C19" s="21" t="s">
        <v>25</v>
      </c>
      <c r="D19" s="22">
        <v>1</v>
      </c>
      <c r="E19" s="23"/>
      <c r="F19" s="24"/>
      <c r="G19" s="25"/>
      <c r="H19" s="23"/>
      <c r="I19" s="23"/>
      <c r="J19" s="26"/>
      <c r="K19" s="27"/>
      <c r="L19" s="28"/>
      <c r="M19" s="28"/>
      <c r="N19" s="28"/>
      <c r="O19" s="28"/>
    </row>
    <row r="20" spans="1:15" ht="39" customHeight="1">
      <c r="A20" s="19">
        <f t="shared" si="0"/>
        <v>6</v>
      </c>
      <c r="B20" s="20" t="s">
        <v>30</v>
      </c>
      <c r="C20" s="21" t="s">
        <v>31</v>
      </c>
      <c r="D20" s="22">
        <v>1115</v>
      </c>
      <c r="E20" s="23"/>
      <c r="F20" s="24"/>
      <c r="G20" s="25"/>
      <c r="H20" s="23"/>
      <c r="I20" s="23"/>
      <c r="J20" s="26"/>
      <c r="K20" s="27"/>
      <c r="L20" s="28"/>
      <c r="M20" s="28"/>
      <c r="N20" s="28"/>
      <c r="O20" s="28"/>
    </row>
    <row r="21" spans="1:15" ht="39" customHeight="1">
      <c r="A21" s="19">
        <f t="shared" si="0"/>
        <v>7</v>
      </c>
      <c r="B21" s="20" t="s">
        <v>32</v>
      </c>
      <c r="C21" s="21" t="s">
        <v>31</v>
      </c>
      <c r="D21" s="22">
        <v>375</v>
      </c>
      <c r="E21" s="23"/>
      <c r="F21" s="24"/>
      <c r="G21" s="25"/>
      <c r="H21" s="23"/>
      <c r="I21" s="23"/>
      <c r="J21" s="26"/>
      <c r="K21" s="27"/>
      <c r="L21" s="28"/>
      <c r="M21" s="28"/>
      <c r="N21" s="28"/>
      <c r="O21" s="28"/>
    </row>
    <row r="22" spans="1:15" ht="39" customHeight="1">
      <c r="A22" s="19">
        <f t="shared" si="0"/>
        <v>8</v>
      </c>
      <c r="B22" s="20" t="s">
        <v>33</v>
      </c>
      <c r="C22" s="21" t="s">
        <v>31</v>
      </c>
      <c r="D22" s="22">
        <v>160</v>
      </c>
      <c r="E22" s="23"/>
      <c r="F22" s="24"/>
      <c r="G22" s="25"/>
      <c r="H22" s="23"/>
      <c r="I22" s="23"/>
      <c r="J22" s="26"/>
      <c r="K22" s="27"/>
      <c r="L22" s="28"/>
      <c r="M22" s="28"/>
      <c r="N22" s="28"/>
      <c r="O22" s="28"/>
    </row>
    <row r="23" spans="1:15" ht="39" customHeight="1">
      <c r="A23" s="19">
        <f t="shared" si="0"/>
        <v>9</v>
      </c>
      <c r="B23" s="20" t="s">
        <v>34</v>
      </c>
      <c r="C23" s="21" t="s">
        <v>31</v>
      </c>
      <c r="D23" s="22">
        <v>117</v>
      </c>
      <c r="E23" s="23"/>
      <c r="F23" s="24"/>
      <c r="G23" s="25"/>
      <c r="H23" s="23"/>
      <c r="I23" s="23"/>
      <c r="J23" s="26"/>
      <c r="K23" s="27"/>
      <c r="L23" s="28"/>
      <c r="M23" s="28"/>
      <c r="N23" s="28"/>
      <c r="O23" s="28"/>
    </row>
    <row r="24" spans="1:15" ht="20.25" customHeight="1">
      <c r="A24" s="19">
        <f t="shared" si="0"/>
        <v>10</v>
      </c>
      <c r="B24" s="20" t="s">
        <v>35</v>
      </c>
      <c r="C24" s="21" t="s">
        <v>31</v>
      </c>
      <c r="D24" s="22">
        <v>9</v>
      </c>
      <c r="E24" s="23"/>
      <c r="F24" s="24"/>
      <c r="G24" s="25"/>
      <c r="H24" s="23"/>
      <c r="I24" s="23"/>
      <c r="J24" s="26"/>
      <c r="K24" s="27"/>
      <c r="L24" s="28"/>
      <c r="M24" s="28"/>
      <c r="N24" s="28"/>
      <c r="O24" s="28"/>
    </row>
    <row r="25" spans="1:15" ht="39" customHeight="1">
      <c r="A25" s="19">
        <f t="shared" si="0"/>
        <v>11</v>
      </c>
      <c r="B25" s="20" t="s">
        <v>36</v>
      </c>
      <c r="C25" s="21" t="s">
        <v>37</v>
      </c>
      <c r="D25" s="22">
        <v>477</v>
      </c>
      <c r="E25" s="23"/>
      <c r="F25" s="24"/>
      <c r="G25" s="25"/>
      <c r="H25" s="23"/>
      <c r="I25" s="23"/>
      <c r="J25" s="26"/>
      <c r="K25" s="27"/>
      <c r="L25" s="28"/>
      <c r="M25" s="28"/>
      <c r="N25" s="28"/>
      <c r="O25" s="28"/>
    </row>
    <row r="26" spans="1:15" ht="39" customHeight="1">
      <c r="A26" s="19">
        <f t="shared" si="0"/>
        <v>12</v>
      </c>
      <c r="B26" s="20" t="s">
        <v>38</v>
      </c>
      <c r="C26" s="21" t="s">
        <v>39</v>
      </c>
      <c r="D26" s="22">
        <v>11</v>
      </c>
      <c r="E26" s="23"/>
      <c r="F26" s="24"/>
      <c r="G26" s="25"/>
      <c r="H26" s="23"/>
      <c r="I26" s="23"/>
      <c r="J26" s="26"/>
      <c r="K26" s="27"/>
      <c r="L26" s="28"/>
      <c r="M26" s="28"/>
      <c r="N26" s="28"/>
      <c r="O26" s="28"/>
    </row>
    <row r="27" spans="1:15" ht="22.5" customHeight="1">
      <c r="A27" s="81" t="s">
        <v>40</v>
      </c>
      <c r="B27" s="81"/>
      <c r="C27" s="81"/>
      <c r="D27" s="81"/>
      <c r="E27" s="81"/>
      <c r="F27" s="81"/>
      <c r="G27" s="81"/>
      <c r="H27" s="81"/>
      <c r="I27" s="81"/>
      <c r="J27" s="81"/>
      <c r="K27" s="81"/>
      <c r="L27" s="81"/>
      <c r="M27" s="81"/>
      <c r="N27" s="81"/>
      <c r="O27" s="81"/>
    </row>
    <row r="28" spans="1:15" ht="27.75" customHeight="1">
      <c r="A28" s="19">
        <f>A26+1</f>
        <v>13</v>
      </c>
      <c r="B28" s="20" t="s">
        <v>41</v>
      </c>
      <c r="C28" s="21" t="s">
        <v>25</v>
      </c>
      <c r="D28" s="22">
        <v>1</v>
      </c>
      <c r="E28" s="23"/>
      <c r="F28" s="24"/>
      <c r="G28" s="25"/>
      <c r="H28" s="23"/>
      <c r="I28" s="23"/>
      <c r="J28" s="26"/>
      <c r="K28" s="27"/>
      <c r="L28" s="28"/>
      <c r="M28" s="28"/>
      <c r="N28" s="28"/>
      <c r="O28" s="28"/>
    </row>
    <row r="29" spans="1:15" ht="39" customHeight="1">
      <c r="A29" s="19">
        <f t="shared" ref="A29:A48" si="1">A28+1</f>
        <v>14</v>
      </c>
      <c r="B29" s="20" t="s">
        <v>42</v>
      </c>
      <c r="C29" s="21" t="s">
        <v>39</v>
      </c>
      <c r="D29" s="22">
        <v>1</v>
      </c>
      <c r="E29" s="23"/>
      <c r="F29" s="24"/>
      <c r="G29" s="25"/>
      <c r="H29" s="23"/>
      <c r="I29" s="23"/>
      <c r="J29" s="26"/>
      <c r="K29" s="27"/>
      <c r="L29" s="28"/>
      <c r="M29" s="28"/>
      <c r="N29" s="28"/>
      <c r="O29" s="28"/>
    </row>
    <row r="30" spans="1:15" ht="39" customHeight="1">
      <c r="A30" s="19">
        <f t="shared" si="1"/>
        <v>15</v>
      </c>
      <c r="B30" s="20" t="s">
        <v>43</v>
      </c>
      <c r="C30" s="21" t="s">
        <v>37</v>
      </c>
      <c r="D30" s="22">
        <v>95</v>
      </c>
      <c r="E30" s="23"/>
      <c r="F30" s="24"/>
      <c r="G30" s="25"/>
      <c r="H30" s="23"/>
      <c r="I30" s="23"/>
      <c r="J30" s="26"/>
      <c r="K30" s="27"/>
      <c r="L30" s="28"/>
      <c r="M30" s="28"/>
      <c r="N30" s="28"/>
      <c r="O30" s="28"/>
    </row>
    <row r="31" spans="1:15" ht="39" customHeight="1">
      <c r="A31" s="19">
        <f t="shared" si="1"/>
        <v>16</v>
      </c>
      <c r="B31" s="20" t="s">
        <v>44</v>
      </c>
      <c r="C31" s="21" t="s">
        <v>37</v>
      </c>
      <c r="D31" s="22">
        <v>500</v>
      </c>
      <c r="E31" s="23"/>
      <c r="F31" s="24"/>
      <c r="G31" s="25"/>
      <c r="H31" s="23"/>
      <c r="I31" s="23"/>
      <c r="J31" s="26"/>
      <c r="K31" s="27"/>
      <c r="L31" s="28"/>
      <c r="M31" s="28"/>
      <c r="N31" s="28"/>
      <c r="O31" s="28"/>
    </row>
    <row r="32" spans="1:15" ht="39" customHeight="1">
      <c r="A32" s="19">
        <f t="shared" si="1"/>
        <v>17</v>
      </c>
      <c r="B32" s="20" t="s">
        <v>45</v>
      </c>
      <c r="C32" s="21" t="s">
        <v>39</v>
      </c>
      <c r="D32" s="22">
        <v>2</v>
      </c>
      <c r="E32" s="23"/>
      <c r="F32" s="24"/>
      <c r="G32" s="25"/>
      <c r="H32" s="23"/>
      <c r="I32" s="23"/>
      <c r="J32" s="26"/>
      <c r="K32" s="27"/>
      <c r="L32" s="28"/>
      <c r="M32" s="28"/>
      <c r="N32" s="28"/>
      <c r="O32" s="28"/>
    </row>
    <row r="33" spans="1:15" ht="39" customHeight="1">
      <c r="A33" s="19">
        <f t="shared" si="1"/>
        <v>18</v>
      </c>
      <c r="B33" s="20" t="s">
        <v>46</v>
      </c>
      <c r="C33" s="21" t="s">
        <v>39</v>
      </c>
      <c r="D33" s="22">
        <v>1</v>
      </c>
      <c r="E33" s="23"/>
      <c r="F33" s="24"/>
      <c r="G33" s="25"/>
      <c r="H33" s="23"/>
      <c r="I33" s="23"/>
      <c r="J33" s="26"/>
      <c r="K33" s="27"/>
      <c r="L33" s="28"/>
      <c r="M33" s="28"/>
      <c r="N33" s="28"/>
      <c r="O33" s="28"/>
    </row>
    <row r="34" spans="1:15" ht="39" customHeight="1">
      <c r="A34" s="19">
        <f t="shared" si="1"/>
        <v>19</v>
      </c>
      <c r="B34" s="20" t="s">
        <v>47</v>
      </c>
      <c r="C34" s="21" t="s">
        <v>39</v>
      </c>
      <c r="D34" s="22">
        <v>3</v>
      </c>
      <c r="E34" s="23"/>
      <c r="F34" s="24"/>
      <c r="G34" s="25"/>
      <c r="H34" s="23"/>
      <c r="I34" s="23"/>
      <c r="J34" s="26"/>
      <c r="K34" s="27"/>
      <c r="L34" s="28"/>
      <c r="M34" s="28"/>
      <c r="N34" s="28"/>
      <c r="O34" s="28"/>
    </row>
    <row r="35" spans="1:15" ht="21.75" customHeight="1">
      <c r="A35" s="19">
        <f t="shared" si="1"/>
        <v>20</v>
      </c>
      <c r="B35" s="20" t="s">
        <v>48</v>
      </c>
      <c r="C35" s="21" t="s">
        <v>39</v>
      </c>
      <c r="D35" s="22">
        <v>1</v>
      </c>
      <c r="E35" s="23"/>
      <c r="F35" s="24"/>
      <c r="G35" s="25"/>
      <c r="H35" s="23"/>
      <c r="I35" s="23"/>
      <c r="J35" s="26"/>
      <c r="K35" s="27"/>
      <c r="L35" s="28"/>
      <c r="M35" s="28"/>
      <c r="N35" s="28"/>
      <c r="O35" s="28"/>
    </row>
    <row r="36" spans="1:15" ht="39" customHeight="1">
      <c r="A36" s="19">
        <f t="shared" si="1"/>
        <v>21</v>
      </c>
      <c r="B36" s="20" t="s">
        <v>49</v>
      </c>
      <c r="C36" s="21" t="s">
        <v>39</v>
      </c>
      <c r="D36" s="22">
        <v>1</v>
      </c>
      <c r="E36" s="23"/>
      <c r="F36" s="24"/>
      <c r="G36" s="25"/>
      <c r="H36" s="23"/>
      <c r="I36" s="23"/>
      <c r="J36" s="26"/>
      <c r="K36" s="27"/>
      <c r="L36" s="28"/>
      <c r="M36" s="28"/>
      <c r="N36" s="28"/>
      <c r="O36" s="28"/>
    </row>
    <row r="37" spans="1:15" ht="25.5" customHeight="1">
      <c r="A37" s="19">
        <f t="shared" si="1"/>
        <v>22</v>
      </c>
      <c r="B37" s="20" t="s">
        <v>50</v>
      </c>
      <c r="C37" s="21" t="s">
        <v>37</v>
      </c>
      <c r="D37" s="22">
        <v>196</v>
      </c>
      <c r="E37" s="23"/>
      <c r="F37" s="24"/>
      <c r="G37" s="25"/>
      <c r="H37" s="23"/>
      <c r="I37" s="23"/>
      <c r="J37" s="26"/>
      <c r="K37" s="27"/>
      <c r="L37" s="28"/>
      <c r="M37" s="28"/>
      <c r="N37" s="28"/>
      <c r="O37" s="28"/>
    </row>
    <row r="38" spans="1:15" ht="39" customHeight="1">
      <c r="A38" s="19">
        <f t="shared" si="1"/>
        <v>23</v>
      </c>
      <c r="B38" s="20" t="s">
        <v>51</v>
      </c>
      <c r="C38" s="21" t="s">
        <v>39</v>
      </c>
      <c r="D38" s="22">
        <v>4</v>
      </c>
      <c r="E38" s="23"/>
      <c r="F38" s="24"/>
      <c r="G38" s="25"/>
      <c r="H38" s="23"/>
      <c r="I38" s="23"/>
      <c r="J38" s="26"/>
      <c r="K38" s="27"/>
      <c r="L38" s="28"/>
      <c r="M38" s="28"/>
      <c r="N38" s="28"/>
      <c r="O38" s="28"/>
    </row>
    <row r="39" spans="1:15" ht="15" customHeight="1">
      <c r="A39" s="81" t="s">
        <v>52</v>
      </c>
      <c r="B39" s="81"/>
      <c r="C39" s="81"/>
      <c r="D39" s="81"/>
      <c r="E39" s="81"/>
      <c r="F39" s="81"/>
      <c r="G39" s="81"/>
      <c r="H39" s="81"/>
      <c r="I39" s="81"/>
      <c r="J39" s="81"/>
      <c r="K39" s="81"/>
      <c r="L39" s="81"/>
      <c r="M39" s="81"/>
      <c r="N39" s="81"/>
      <c r="O39" s="81"/>
    </row>
    <row r="40" spans="1:15" ht="39" customHeight="1">
      <c r="A40" s="19">
        <f>A38+1</f>
        <v>24</v>
      </c>
      <c r="B40" s="20" t="s">
        <v>53</v>
      </c>
      <c r="C40" s="21" t="s">
        <v>31</v>
      </c>
      <c r="D40" s="22">
        <v>720</v>
      </c>
      <c r="E40" s="23"/>
      <c r="F40" s="24"/>
      <c r="G40" s="25"/>
      <c r="H40" s="23"/>
      <c r="I40" s="23"/>
      <c r="J40" s="26"/>
      <c r="K40" s="27"/>
      <c r="L40" s="28"/>
      <c r="M40" s="28"/>
      <c r="N40" s="28"/>
      <c r="O40" s="28"/>
    </row>
    <row r="41" spans="1:15" ht="39" customHeight="1">
      <c r="A41" s="19">
        <f t="shared" si="1"/>
        <v>25</v>
      </c>
      <c r="B41" s="20" t="s">
        <v>54</v>
      </c>
      <c r="C41" s="21" t="s">
        <v>31</v>
      </c>
      <c r="D41" s="22">
        <v>524</v>
      </c>
      <c r="E41" s="23"/>
      <c r="F41" s="24"/>
      <c r="G41" s="25"/>
      <c r="H41" s="23"/>
      <c r="I41" s="23"/>
      <c r="J41" s="26"/>
      <c r="K41" s="27"/>
      <c r="L41" s="28"/>
      <c r="M41" s="28"/>
      <c r="N41" s="28"/>
      <c r="O41" s="28"/>
    </row>
    <row r="42" spans="1:15" ht="24.75" customHeight="1">
      <c r="A42" s="19">
        <f t="shared" si="1"/>
        <v>26</v>
      </c>
      <c r="B42" s="20" t="s">
        <v>55</v>
      </c>
      <c r="C42" s="21" t="s">
        <v>56</v>
      </c>
      <c r="D42" s="22">
        <v>904</v>
      </c>
      <c r="E42" s="23"/>
      <c r="F42" s="24"/>
      <c r="G42" s="25"/>
      <c r="H42" s="23"/>
      <c r="I42" s="23"/>
      <c r="J42" s="26"/>
      <c r="K42" s="27"/>
      <c r="L42" s="28"/>
      <c r="M42" s="28"/>
      <c r="N42" s="28"/>
      <c r="O42" s="28"/>
    </row>
    <row r="43" spans="1:15" ht="19.5" customHeight="1">
      <c r="A43" s="81" t="s">
        <v>57</v>
      </c>
      <c r="B43" s="81"/>
      <c r="C43" s="81"/>
      <c r="D43" s="81"/>
      <c r="E43" s="81"/>
      <c r="F43" s="81"/>
      <c r="G43" s="81"/>
      <c r="H43" s="81"/>
      <c r="I43" s="81"/>
      <c r="J43" s="81"/>
      <c r="K43" s="81"/>
      <c r="L43" s="81"/>
      <c r="M43" s="81"/>
      <c r="N43" s="81"/>
      <c r="O43" s="81"/>
    </row>
    <row r="44" spans="1:15" ht="15.75" customHeight="1">
      <c r="A44" s="81" t="s">
        <v>58</v>
      </c>
      <c r="B44" s="81"/>
      <c r="C44" s="81"/>
      <c r="D44" s="81"/>
      <c r="E44" s="81"/>
      <c r="F44" s="81"/>
      <c r="G44" s="81"/>
      <c r="H44" s="81"/>
      <c r="I44" s="81"/>
      <c r="J44" s="81"/>
      <c r="K44" s="81"/>
      <c r="L44" s="81"/>
      <c r="M44" s="81"/>
      <c r="N44" s="81"/>
      <c r="O44" s="81"/>
    </row>
    <row r="45" spans="1:15" ht="24.75" customHeight="1">
      <c r="A45" s="19">
        <f>A42+1</f>
        <v>27</v>
      </c>
      <c r="B45" s="20" t="s">
        <v>59</v>
      </c>
      <c r="C45" s="21" t="s">
        <v>60</v>
      </c>
      <c r="D45" s="22">
        <v>884</v>
      </c>
      <c r="E45" s="23"/>
      <c r="F45" s="24"/>
      <c r="G45" s="25"/>
      <c r="H45" s="23"/>
      <c r="I45" s="23"/>
      <c r="J45" s="26"/>
      <c r="K45" s="27"/>
      <c r="L45" s="28"/>
      <c r="M45" s="28"/>
      <c r="N45" s="28"/>
      <c r="O45" s="28"/>
    </row>
    <row r="46" spans="1:15" ht="23.25" customHeight="1">
      <c r="A46" s="19">
        <f t="shared" si="1"/>
        <v>28</v>
      </c>
      <c r="B46" s="20" t="s">
        <v>61</v>
      </c>
      <c r="C46" s="21" t="s">
        <v>60</v>
      </c>
      <c r="D46" s="22">
        <v>991</v>
      </c>
      <c r="E46" s="23"/>
      <c r="F46" s="24"/>
      <c r="G46" s="25"/>
      <c r="H46" s="23"/>
      <c r="I46" s="23"/>
      <c r="J46" s="26"/>
      <c r="K46" s="27"/>
      <c r="L46" s="28"/>
      <c r="M46" s="28"/>
      <c r="N46" s="28"/>
      <c r="O46" s="28"/>
    </row>
    <row r="47" spans="1:15" ht="39" customHeight="1">
      <c r="A47" s="19">
        <f>A46+1</f>
        <v>29</v>
      </c>
      <c r="B47" s="20" t="s">
        <v>62</v>
      </c>
      <c r="C47" s="21" t="s">
        <v>56</v>
      </c>
      <c r="D47" s="22">
        <v>396</v>
      </c>
      <c r="E47" s="23"/>
      <c r="F47" s="24"/>
      <c r="G47" s="25"/>
      <c r="H47" s="23"/>
      <c r="I47" s="23"/>
      <c r="J47" s="26"/>
      <c r="K47" s="27"/>
      <c r="L47" s="28"/>
      <c r="M47" s="28"/>
      <c r="N47" s="28"/>
      <c r="O47" s="28"/>
    </row>
    <row r="48" spans="1:15" ht="27.75" customHeight="1">
      <c r="A48" s="19">
        <f t="shared" si="1"/>
        <v>30</v>
      </c>
      <c r="B48" s="20" t="s">
        <v>63</v>
      </c>
      <c r="C48" s="21" t="s">
        <v>60</v>
      </c>
      <c r="D48" s="22">
        <v>719</v>
      </c>
      <c r="E48" s="23"/>
      <c r="F48" s="24"/>
      <c r="G48" s="25"/>
      <c r="H48" s="23"/>
      <c r="I48" s="23"/>
      <c r="J48" s="26"/>
      <c r="K48" s="27"/>
      <c r="L48" s="28"/>
      <c r="M48" s="28"/>
      <c r="N48" s="28"/>
      <c r="O48" s="28"/>
    </row>
    <row r="49" spans="1:15" ht="23.25" customHeight="1">
      <c r="A49" s="19">
        <f>A48+1</f>
        <v>31</v>
      </c>
      <c r="B49" s="20" t="s">
        <v>64</v>
      </c>
      <c r="C49" s="21" t="s">
        <v>60</v>
      </c>
      <c r="D49" s="22">
        <v>719</v>
      </c>
      <c r="E49" s="23"/>
      <c r="F49" s="24"/>
      <c r="G49" s="25"/>
      <c r="H49" s="23"/>
      <c r="I49" s="23"/>
      <c r="J49" s="26"/>
      <c r="K49" s="27"/>
      <c r="L49" s="28"/>
      <c r="M49" s="28"/>
      <c r="N49" s="28"/>
      <c r="O49" s="28"/>
    </row>
    <row r="50" spans="1:15" ht="24" customHeight="1">
      <c r="A50" s="19">
        <f>A49+1</f>
        <v>32</v>
      </c>
      <c r="B50" s="20" t="s">
        <v>65</v>
      </c>
      <c r="C50" s="21" t="s">
        <v>60</v>
      </c>
      <c r="D50" s="22">
        <v>719</v>
      </c>
      <c r="E50" s="23"/>
      <c r="F50" s="24"/>
      <c r="G50" s="25"/>
      <c r="H50" s="23"/>
      <c r="I50" s="23"/>
      <c r="J50" s="26"/>
      <c r="K50" s="27"/>
      <c r="L50" s="28"/>
      <c r="M50" s="28"/>
      <c r="N50" s="28"/>
      <c r="O50" s="28"/>
    </row>
    <row r="51" spans="1:15" ht="21.75" customHeight="1">
      <c r="A51" s="19">
        <f>A50+1</f>
        <v>33</v>
      </c>
      <c r="B51" s="20" t="s">
        <v>66</v>
      </c>
      <c r="C51" s="21" t="s">
        <v>60</v>
      </c>
      <c r="D51" s="22">
        <v>719</v>
      </c>
      <c r="E51" s="23"/>
      <c r="F51" s="24"/>
      <c r="G51" s="25"/>
      <c r="H51" s="23"/>
      <c r="I51" s="23"/>
      <c r="J51" s="26"/>
      <c r="K51" s="27"/>
      <c r="L51" s="28"/>
      <c r="M51" s="28"/>
      <c r="N51" s="28"/>
      <c r="O51" s="28"/>
    </row>
    <row r="52" spans="1:15" ht="18" customHeight="1">
      <c r="A52" s="81" t="s">
        <v>67</v>
      </c>
      <c r="B52" s="81"/>
      <c r="C52" s="81"/>
      <c r="D52" s="81"/>
      <c r="E52" s="81"/>
      <c r="F52" s="81"/>
      <c r="G52" s="81"/>
      <c r="H52" s="81"/>
      <c r="I52" s="81"/>
      <c r="J52" s="81"/>
      <c r="K52" s="81"/>
      <c r="L52" s="81"/>
      <c r="M52" s="81"/>
      <c r="N52" s="81"/>
      <c r="O52" s="81"/>
    </row>
    <row r="53" spans="1:15" ht="26.25" customHeight="1">
      <c r="A53" s="19">
        <f>A51+1</f>
        <v>34</v>
      </c>
      <c r="B53" s="20" t="s">
        <v>61</v>
      </c>
      <c r="C53" s="21" t="s">
        <v>60</v>
      </c>
      <c r="D53" s="22">
        <v>568</v>
      </c>
      <c r="E53" s="23"/>
      <c r="F53" s="24"/>
      <c r="G53" s="25"/>
      <c r="H53" s="23"/>
      <c r="I53" s="23"/>
      <c r="J53" s="26"/>
      <c r="K53" s="27"/>
      <c r="L53" s="28"/>
      <c r="M53" s="28"/>
      <c r="N53" s="28"/>
      <c r="O53" s="28"/>
    </row>
    <row r="54" spans="1:15" ht="35.25" customHeight="1">
      <c r="A54" s="19">
        <f>A53+1</f>
        <v>35</v>
      </c>
      <c r="B54" s="20" t="s">
        <v>62</v>
      </c>
      <c r="C54" s="21" t="s">
        <v>56</v>
      </c>
      <c r="D54" s="22">
        <v>115</v>
      </c>
      <c r="E54" s="23"/>
      <c r="F54" s="24"/>
      <c r="G54" s="25"/>
      <c r="H54" s="23"/>
      <c r="I54" s="23"/>
      <c r="J54" s="26"/>
      <c r="K54" s="27"/>
      <c r="L54" s="28"/>
      <c r="M54" s="28"/>
      <c r="N54" s="28"/>
      <c r="O54" s="28"/>
    </row>
    <row r="55" spans="1:15" ht="27" customHeight="1">
      <c r="A55" s="19">
        <f>A54+1</f>
        <v>36</v>
      </c>
      <c r="B55" s="20" t="s">
        <v>68</v>
      </c>
      <c r="C55" s="21" t="s">
        <v>60</v>
      </c>
      <c r="D55" s="22">
        <v>291</v>
      </c>
      <c r="E55" s="23"/>
      <c r="F55" s="24"/>
      <c r="G55" s="25"/>
      <c r="H55" s="23"/>
      <c r="I55" s="23"/>
      <c r="J55" s="26"/>
      <c r="K55" s="27"/>
      <c r="L55" s="28"/>
      <c r="M55" s="28"/>
      <c r="N55" s="28"/>
      <c r="O55" s="28"/>
    </row>
    <row r="56" spans="1:15" ht="26.25" customHeight="1">
      <c r="A56" s="19">
        <f>A55+1</f>
        <v>37</v>
      </c>
      <c r="B56" s="20" t="s">
        <v>69</v>
      </c>
      <c r="C56" s="21" t="s">
        <v>60</v>
      </c>
      <c r="D56" s="22">
        <v>291</v>
      </c>
      <c r="E56" s="23"/>
      <c r="F56" s="24"/>
      <c r="G56" s="25"/>
      <c r="H56" s="23"/>
      <c r="I56" s="23"/>
      <c r="J56" s="26"/>
      <c r="K56" s="27"/>
      <c r="L56" s="28"/>
      <c r="M56" s="28"/>
      <c r="N56" s="28"/>
      <c r="O56" s="28"/>
    </row>
    <row r="57" spans="1:15" ht="18.75" customHeight="1">
      <c r="A57" s="81" t="s">
        <v>70</v>
      </c>
      <c r="B57" s="81"/>
      <c r="C57" s="81"/>
      <c r="D57" s="81"/>
      <c r="E57" s="81"/>
      <c r="F57" s="81"/>
      <c r="G57" s="81"/>
      <c r="H57" s="81"/>
      <c r="I57" s="81"/>
      <c r="J57" s="81"/>
      <c r="K57" s="81"/>
      <c r="L57" s="81"/>
      <c r="M57" s="81"/>
      <c r="N57" s="81"/>
      <c r="O57" s="81"/>
    </row>
    <row r="58" spans="1:15" ht="38.25" customHeight="1">
      <c r="A58" s="19">
        <f>A56+1</f>
        <v>38</v>
      </c>
      <c r="B58" s="20" t="s">
        <v>71</v>
      </c>
      <c r="C58" s="21" t="s">
        <v>56</v>
      </c>
      <c r="D58" s="22">
        <v>137</v>
      </c>
      <c r="E58" s="23"/>
      <c r="F58" s="24"/>
      <c r="G58" s="25"/>
      <c r="H58" s="23"/>
      <c r="I58" s="23"/>
      <c r="J58" s="26"/>
      <c r="K58" s="27"/>
      <c r="L58" s="28"/>
      <c r="M58" s="28"/>
      <c r="N58" s="28"/>
      <c r="O58" s="28"/>
    </row>
    <row r="59" spans="1:15" ht="22.5" customHeight="1">
      <c r="A59" s="19">
        <f>A58+1</f>
        <v>39</v>
      </c>
      <c r="B59" s="20" t="s">
        <v>72</v>
      </c>
      <c r="C59" s="21" t="s">
        <v>60</v>
      </c>
      <c r="D59" s="22">
        <v>329</v>
      </c>
      <c r="E59" s="23"/>
      <c r="F59" s="24"/>
      <c r="G59" s="25"/>
      <c r="H59" s="23"/>
      <c r="I59" s="23"/>
      <c r="J59" s="26"/>
      <c r="K59" s="27"/>
      <c r="L59" s="28"/>
      <c r="M59" s="28"/>
      <c r="N59" s="28"/>
      <c r="O59" s="28"/>
    </row>
    <row r="60" spans="1:15" ht="26.25" customHeight="1">
      <c r="A60" s="19">
        <f>A59+1</f>
        <v>40</v>
      </c>
      <c r="B60" s="20" t="s">
        <v>73</v>
      </c>
      <c r="C60" s="21" t="s">
        <v>60</v>
      </c>
      <c r="D60" s="22">
        <v>322</v>
      </c>
      <c r="E60" s="23"/>
      <c r="F60" s="24"/>
      <c r="G60" s="25"/>
      <c r="H60" s="23"/>
      <c r="I60" s="23"/>
      <c r="J60" s="26"/>
      <c r="K60" s="27"/>
      <c r="L60" s="28"/>
      <c r="M60" s="28"/>
      <c r="N60" s="28"/>
      <c r="O60" s="28"/>
    </row>
    <row r="61" spans="1:15" ht="24" customHeight="1">
      <c r="A61" s="19">
        <f>A60+1</f>
        <v>41</v>
      </c>
      <c r="B61" s="20" t="s">
        <v>64</v>
      </c>
      <c r="C61" s="21" t="s">
        <v>60</v>
      </c>
      <c r="D61" s="22">
        <v>322</v>
      </c>
      <c r="E61" s="23"/>
      <c r="F61" s="24"/>
      <c r="G61" s="25"/>
      <c r="H61" s="23"/>
      <c r="I61" s="23"/>
      <c r="J61" s="26"/>
      <c r="K61" s="27"/>
      <c r="L61" s="28"/>
      <c r="M61" s="28"/>
      <c r="N61" s="28"/>
      <c r="O61" s="28"/>
    </row>
    <row r="62" spans="1:15" ht="25.5" customHeight="1">
      <c r="A62" s="19">
        <f>A61+1</f>
        <v>42</v>
      </c>
      <c r="B62" s="20" t="s">
        <v>74</v>
      </c>
      <c r="C62" s="21" t="s">
        <v>60</v>
      </c>
      <c r="D62" s="22">
        <v>322</v>
      </c>
      <c r="E62" s="23"/>
      <c r="F62" s="24"/>
      <c r="G62" s="25"/>
      <c r="H62" s="23"/>
      <c r="I62" s="23"/>
      <c r="J62" s="26"/>
      <c r="K62" s="27"/>
      <c r="L62" s="28"/>
      <c r="M62" s="28"/>
      <c r="N62" s="28"/>
      <c r="O62" s="28"/>
    </row>
    <row r="63" spans="1:15" ht="39" customHeight="1">
      <c r="A63" s="19">
        <f>A62+1</f>
        <v>43</v>
      </c>
      <c r="B63" s="20" t="s">
        <v>75</v>
      </c>
      <c r="C63" s="21" t="s">
        <v>60</v>
      </c>
      <c r="D63" s="22">
        <v>322</v>
      </c>
      <c r="E63" s="23"/>
      <c r="F63" s="24"/>
      <c r="G63" s="25"/>
      <c r="H63" s="23"/>
      <c r="I63" s="23"/>
      <c r="J63" s="26"/>
      <c r="K63" s="27"/>
      <c r="L63" s="28"/>
      <c r="M63" s="28"/>
      <c r="N63" s="28"/>
      <c r="O63" s="28"/>
    </row>
    <row r="64" spans="1:15" ht="21" customHeight="1">
      <c r="A64" s="81" t="s">
        <v>76</v>
      </c>
      <c r="B64" s="81"/>
      <c r="C64" s="81"/>
      <c r="D64" s="81"/>
      <c r="E64" s="81"/>
      <c r="F64" s="81"/>
      <c r="G64" s="81"/>
      <c r="H64" s="81"/>
      <c r="I64" s="81"/>
      <c r="J64" s="81"/>
      <c r="K64" s="81"/>
      <c r="L64" s="81"/>
      <c r="M64" s="81"/>
      <c r="N64" s="81"/>
      <c r="O64" s="81"/>
    </row>
    <row r="65" spans="1:15" ht="39" customHeight="1">
      <c r="A65" s="19">
        <f>A63+1</f>
        <v>44</v>
      </c>
      <c r="B65" s="20" t="s">
        <v>71</v>
      </c>
      <c r="C65" s="21" t="s">
        <v>56</v>
      </c>
      <c r="D65" s="22">
        <v>34</v>
      </c>
      <c r="E65" s="23"/>
      <c r="F65" s="24"/>
      <c r="G65" s="25"/>
      <c r="H65" s="23"/>
      <c r="I65" s="23"/>
      <c r="J65" s="26"/>
      <c r="K65" s="27"/>
      <c r="L65" s="28"/>
      <c r="M65" s="28"/>
      <c r="N65" s="28"/>
      <c r="O65" s="28"/>
    </row>
    <row r="66" spans="1:15" ht="24" customHeight="1">
      <c r="A66" s="19">
        <f t="shared" ref="A66:A80" si="2">A65+1</f>
        <v>45</v>
      </c>
      <c r="B66" s="20" t="s">
        <v>72</v>
      </c>
      <c r="C66" s="21" t="s">
        <v>60</v>
      </c>
      <c r="D66" s="22">
        <v>82</v>
      </c>
      <c r="E66" s="23"/>
      <c r="F66" s="24"/>
      <c r="G66" s="25"/>
      <c r="H66" s="23"/>
      <c r="I66" s="23"/>
      <c r="J66" s="26"/>
      <c r="K66" s="27"/>
      <c r="L66" s="28"/>
      <c r="M66" s="28"/>
      <c r="N66" s="28"/>
      <c r="O66" s="28"/>
    </row>
    <row r="67" spans="1:15" ht="24.75" customHeight="1">
      <c r="A67" s="19">
        <f t="shared" si="2"/>
        <v>46</v>
      </c>
      <c r="B67" s="20" t="s">
        <v>73</v>
      </c>
      <c r="C67" s="21" t="s">
        <v>60</v>
      </c>
      <c r="D67" s="22">
        <v>80</v>
      </c>
      <c r="E67" s="23"/>
      <c r="F67" s="24"/>
      <c r="G67" s="25"/>
      <c r="H67" s="23"/>
      <c r="I67" s="23"/>
      <c r="J67" s="26"/>
      <c r="K67" s="27"/>
      <c r="L67" s="28"/>
      <c r="M67" s="28"/>
      <c r="N67" s="28"/>
      <c r="O67" s="28"/>
    </row>
    <row r="68" spans="1:15" ht="27" customHeight="1">
      <c r="A68" s="19">
        <f t="shared" si="2"/>
        <v>47</v>
      </c>
      <c r="B68" s="20" t="s">
        <v>64</v>
      </c>
      <c r="C68" s="21" t="s">
        <v>60</v>
      </c>
      <c r="D68" s="22">
        <v>80</v>
      </c>
      <c r="E68" s="23"/>
      <c r="F68" s="24"/>
      <c r="G68" s="25"/>
      <c r="H68" s="23"/>
      <c r="I68" s="23"/>
      <c r="J68" s="26"/>
      <c r="K68" s="27"/>
      <c r="L68" s="28"/>
      <c r="M68" s="28"/>
      <c r="N68" s="28"/>
      <c r="O68" s="28"/>
    </row>
    <row r="69" spans="1:15" ht="24" customHeight="1">
      <c r="A69" s="19">
        <f t="shared" si="2"/>
        <v>48</v>
      </c>
      <c r="B69" s="20" t="s">
        <v>74</v>
      </c>
      <c r="C69" s="21" t="s">
        <v>60</v>
      </c>
      <c r="D69" s="22">
        <v>80</v>
      </c>
      <c r="E69" s="23"/>
      <c r="F69" s="24"/>
      <c r="G69" s="25"/>
      <c r="H69" s="23"/>
      <c r="I69" s="23"/>
      <c r="J69" s="26"/>
      <c r="K69" s="27"/>
      <c r="L69" s="28"/>
      <c r="M69" s="28"/>
      <c r="N69" s="28"/>
      <c r="O69" s="28"/>
    </row>
    <row r="70" spans="1:15" ht="39" customHeight="1">
      <c r="A70" s="19">
        <f t="shared" si="2"/>
        <v>49</v>
      </c>
      <c r="B70" s="20" t="s">
        <v>77</v>
      </c>
      <c r="C70" s="21" t="s">
        <v>60</v>
      </c>
      <c r="D70" s="22">
        <v>80</v>
      </c>
      <c r="E70" s="23"/>
      <c r="F70" s="24"/>
      <c r="G70" s="25"/>
      <c r="H70" s="23"/>
      <c r="I70" s="23"/>
      <c r="J70" s="26"/>
      <c r="K70" s="27"/>
      <c r="L70" s="28"/>
      <c r="M70" s="28"/>
      <c r="N70" s="28"/>
      <c r="O70" s="28"/>
    </row>
    <row r="71" spans="1:15" ht="21" customHeight="1">
      <c r="A71" s="81" t="s">
        <v>78</v>
      </c>
      <c r="B71" s="81"/>
      <c r="C71" s="81"/>
      <c r="D71" s="81"/>
      <c r="E71" s="81"/>
      <c r="F71" s="81"/>
      <c r="G71" s="81"/>
      <c r="H71" s="81"/>
      <c r="I71" s="81"/>
      <c r="J71" s="81"/>
      <c r="K71" s="81"/>
      <c r="L71" s="81"/>
      <c r="M71" s="81"/>
      <c r="N71" s="81"/>
      <c r="O71" s="81"/>
    </row>
    <row r="72" spans="1:15" ht="39" customHeight="1">
      <c r="A72" s="19">
        <f>A70+1</f>
        <v>50</v>
      </c>
      <c r="B72" s="20" t="s">
        <v>79</v>
      </c>
      <c r="C72" s="21" t="s">
        <v>56</v>
      </c>
      <c r="D72" s="22">
        <v>26</v>
      </c>
      <c r="E72" s="23"/>
      <c r="F72" s="24"/>
      <c r="G72" s="25"/>
      <c r="H72" s="23"/>
      <c r="I72" s="23"/>
      <c r="J72" s="26"/>
      <c r="K72" s="27"/>
      <c r="L72" s="28"/>
      <c r="M72" s="28"/>
      <c r="N72" s="28"/>
      <c r="O72" s="28"/>
    </row>
    <row r="73" spans="1:15" ht="24" customHeight="1">
      <c r="A73" s="19">
        <f t="shared" si="2"/>
        <v>51</v>
      </c>
      <c r="B73" s="20" t="s">
        <v>68</v>
      </c>
      <c r="C73" s="21" t="s">
        <v>60</v>
      </c>
      <c r="D73" s="22">
        <v>360</v>
      </c>
      <c r="E73" s="23"/>
      <c r="F73" s="24"/>
      <c r="G73" s="25"/>
      <c r="H73" s="23"/>
      <c r="I73" s="23"/>
      <c r="J73" s="26"/>
      <c r="K73" s="27"/>
      <c r="L73" s="28"/>
      <c r="M73" s="28"/>
      <c r="N73" s="28"/>
      <c r="O73" s="28"/>
    </row>
    <row r="74" spans="1:15" ht="24.75" customHeight="1">
      <c r="A74" s="19">
        <f t="shared" si="2"/>
        <v>52</v>
      </c>
      <c r="B74" s="20" t="s">
        <v>74</v>
      </c>
      <c r="C74" s="21" t="s">
        <v>60</v>
      </c>
      <c r="D74" s="22">
        <v>360</v>
      </c>
      <c r="E74" s="23"/>
      <c r="F74" s="24"/>
      <c r="G74" s="25"/>
      <c r="H74" s="23"/>
      <c r="I74" s="23"/>
      <c r="J74" s="26"/>
      <c r="K74" s="27"/>
      <c r="L74" s="28"/>
      <c r="M74" s="28"/>
      <c r="N74" s="28"/>
      <c r="O74" s="28"/>
    </row>
    <row r="75" spans="1:15" ht="39" customHeight="1">
      <c r="A75" s="19">
        <f t="shared" si="2"/>
        <v>53</v>
      </c>
      <c r="B75" s="20" t="s">
        <v>80</v>
      </c>
      <c r="C75" s="21" t="s">
        <v>60</v>
      </c>
      <c r="D75" s="22">
        <v>360</v>
      </c>
      <c r="E75" s="23"/>
      <c r="F75" s="24"/>
      <c r="G75" s="25"/>
      <c r="H75" s="23"/>
      <c r="I75" s="23"/>
      <c r="J75" s="26"/>
      <c r="K75" s="27"/>
      <c r="L75" s="28"/>
      <c r="M75" s="28"/>
      <c r="N75" s="28"/>
      <c r="O75" s="28"/>
    </row>
    <row r="76" spans="1:15" ht="21" customHeight="1">
      <c r="A76" s="81" t="s">
        <v>81</v>
      </c>
      <c r="B76" s="81"/>
      <c r="C76" s="81"/>
      <c r="D76" s="81"/>
      <c r="E76" s="81"/>
      <c r="F76" s="81"/>
      <c r="G76" s="81"/>
      <c r="H76" s="81"/>
      <c r="I76" s="81"/>
      <c r="J76" s="81"/>
      <c r="K76" s="81"/>
      <c r="L76" s="81"/>
      <c r="M76" s="81"/>
      <c r="N76" s="81"/>
      <c r="O76" s="81"/>
    </row>
    <row r="77" spans="1:15" ht="39" customHeight="1">
      <c r="A77" s="19">
        <f>A75+1</f>
        <v>54</v>
      </c>
      <c r="B77" s="20" t="s">
        <v>62</v>
      </c>
      <c r="C77" s="21" t="s">
        <v>56</v>
      </c>
      <c r="D77" s="22">
        <v>59</v>
      </c>
      <c r="E77" s="23"/>
      <c r="F77" s="24"/>
      <c r="G77" s="25"/>
      <c r="H77" s="23"/>
      <c r="I77" s="23"/>
      <c r="J77" s="26"/>
      <c r="K77" s="27"/>
      <c r="L77" s="28"/>
      <c r="M77" s="28"/>
      <c r="N77" s="28"/>
      <c r="O77" s="28"/>
    </row>
    <row r="78" spans="1:15" ht="24" customHeight="1">
      <c r="A78" s="19">
        <f t="shared" si="2"/>
        <v>55</v>
      </c>
      <c r="B78" s="20" t="s">
        <v>68</v>
      </c>
      <c r="C78" s="21" t="s">
        <v>60</v>
      </c>
      <c r="D78" s="22">
        <v>176</v>
      </c>
      <c r="E78" s="23"/>
      <c r="F78" s="24"/>
      <c r="G78" s="25"/>
      <c r="H78" s="23"/>
      <c r="I78" s="23"/>
      <c r="J78" s="26"/>
      <c r="K78" s="27"/>
      <c r="L78" s="28"/>
      <c r="M78" s="28"/>
      <c r="N78" s="28"/>
      <c r="O78" s="28"/>
    </row>
    <row r="79" spans="1:15" ht="24" customHeight="1">
      <c r="A79" s="19">
        <f t="shared" si="2"/>
        <v>56</v>
      </c>
      <c r="B79" s="20" t="s">
        <v>82</v>
      </c>
      <c r="C79" s="21" t="s">
        <v>60</v>
      </c>
      <c r="D79" s="22">
        <v>176</v>
      </c>
      <c r="E79" s="23"/>
      <c r="F79" s="24"/>
      <c r="G79" s="25"/>
      <c r="H79" s="23"/>
      <c r="I79" s="23"/>
      <c r="J79" s="26"/>
      <c r="K79" s="27"/>
      <c r="L79" s="28"/>
      <c r="M79" s="28"/>
      <c r="N79" s="28"/>
      <c r="O79" s="28"/>
    </row>
    <row r="80" spans="1:15" ht="39" customHeight="1">
      <c r="A80" s="19">
        <f t="shared" si="2"/>
        <v>57</v>
      </c>
      <c r="B80" s="20" t="s">
        <v>83</v>
      </c>
      <c r="C80" s="21" t="s">
        <v>60</v>
      </c>
      <c r="D80" s="22">
        <v>176</v>
      </c>
      <c r="E80" s="23"/>
      <c r="F80" s="24"/>
      <c r="G80" s="25"/>
      <c r="H80" s="23"/>
      <c r="I80" s="23"/>
      <c r="J80" s="26"/>
      <c r="K80" s="27"/>
      <c r="L80" s="28"/>
      <c r="M80" s="28"/>
      <c r="N80" s="28"/>
      <c r="O80" s="28"/>
    </row>
    <row r="81" spans="1:15" ht="12.75" customHeight="1">
      <c r="A81" s="81" t="s">
        <v>84</v>
      </c>
      <c r="B81" s="81"/>
      <c r="C81" s="81"/>
      <c r="D81" s="81"/>
      <c r="E81" s="81"/>
      <c r="F81" s="81"/>
      <c r="G81" s="81"/>
      <c r="H81" s="81"/>
      <c r="I81" s="81"/>
      <c r="J81" s="81"/>
      <c r="K81" s="81"/>
      <c r="L81" s="81"/>
      <c r="M81" s="81"/>
      <c r="N81" s="81"/>
      <c r="O81" s="81"/>
    </row>
    <row r="82" spans="1:15" ht="26.25" customHeight="1">
      <c r="A82" s="19">
        <f>A80+1</f>
        <v>58</v>
      </c>
      <c r="B82" s="20" t="s">
        <v>59</v>
      </c>
      <c r="C82" s="21" t="s">
        <v>60</v>
      </c>
      <c r="D82" s="22">
        <v>156</v>
      </c>
      <c r="E82" s="23"/>
      <c r="F82" s="24"/>
      <c r="G82" s="25"/>
      <c r="H82" s="23"/>
      <c r="I82" s="23"/>
      <c r="J82" s="26"/>
      <c r="K82" s="27"/>
      <c r="L82" s="28"/>
      <c r="M82" s="28"/>
      <c r="N82" s="28"/>
      <c r="O82" s="28"/>
    </row>
    <row r="83" spans="1:15" ht="24.75" customHeight="1">
      <c r="A83" s="19">
        <f t="shared" ref="A83:A117" si="3">A82+1</f>
        <v>59</v>
      </c>
      <c r="B83" s="20" t="s">
        <v>61</v>
      </c>
      <c r="C83" s="21" t="s">
        <v>60</v>
      </c>
      <c r="D83" s="22">
        <v>206</v>
      </c>
      <c r="E83" s="23"/>
      <c r="F83" s="24"/>
      <c r="G83" s="25"/>
      <c r="H83" s="23"/>
      <c r="I83" s="23"/>
      <c r="J83" s="26"/>
      <c r="K83" s="27"/>
      <c r="L83" s="28"/>
      <c r="M83" s="28"/>
      <c r="N83" s="28"/>
      <c r="O83" s="28"/>
    </row>
    <row r="84" spans="1:15" ht="39" customHeight="1">
      <c r="A84" s="19">
        <f t="shared" si="3"/>
        <v>60</v>
      </c>
      <c r="B84" s="20" t="s">
        <v>62</v>
      </c>
      <c r="C84" s="21" t="s">
        <v>56</v>
      </c>
      <c r="D84" s="22">
        <v>47</v>
      </c>
      <c r="E84" s="23"/>
      <c r="F84" s="24"/>
      <c r="G84" s="25"/>
      <c r="H84" s="23"/>
      <c r="I84" s="23"/>
      <c r="J84" s="26"/>
      <c r="K84" s="27"/>
      <c r="L84" s="28"/>
      <c r="M84" s="28"/>
      <c r="N84" s="28"/>
      <c r="O84" s="28"/>
    </row>
    <row r="85" spans="1:15" ht="23.25" customHeight="1">
      <c r="A85" s="19">
        <f t="shared" si="3"/>
        <v>61</v>
      </c>
      <c r="B85" s="20" t="s">
        <v>63</v>
      </c>
      <c r="C85" s="21" t="s">
        <v>60</v>
      </c>
      <c r="D85" s="22">
        <v>132</v>
      </c>
      <c r="E85" s="23"/>
      <c r="F85" s="24"/>
      <c r="G85" s="25"/>
      <c r="H85" s="23"/>
      <c r="I85" s="23"/>
      <c r="J85" s="26"/>
      <c r="K85" s="27"/>
      <c r="L85" s="28"/>
      <c r="M85" s="28"/>
      <c r="N85" s="28"/>
      <c r="O85" s="28"/>
    </row>
    <row r="86" spans="1:15" ht="28.5" customHeight="1">
      <c r="A86" s="19">
        <f t="shared" si="3"/>
        <v>62</v>
      </c>
      <c r="B86" s="20" t="s">
        <v>85</v>
      </c>
      <c r="C86" s="21" t="s">
        <v>60</v>
      </c>
      <c r="D86" s="22">
        <v>128</v>
      </c>
      <c r="E86" s="23"/>
      <c r="F86" s="24"/>
      <c r="G86" s="25"/>
      <c r="H86" s="23"/>
      <c r="I86" s="23"/>
      <c r="J86" s="26"/>
      <c r="K86" s="27"/>
      <c r="L86" s="28"/>
      <c r="M86" s="28"/>
      <c r="N86" s="28"/>
      <c r="O86" s="28"/>
    </row>
    <row r="87" spans="1:15" ht="25.5" customHeight="1">
      <c r="A87" s="19">
        <f t="shared" si="3"/>
        <v>63</v>
      </c>
      <c r="B87" s="20" t="s">
        <v>86</v>
      </c>
      <c r="C87" s="21" t="s">
        <v>60</v>
      </c>
      <c r="D87" s="22">
        <v>128</v>
      </c>
      <c r="E87" s="23"/>
      <c r="F87" s="24"/>
      <c r="G87" s="25"/>
      <c r="H87" s="23"/>
      <c r="I87" s="23"/>
      <c r="J87" s="26"/>
      <c r="K87" s="27"/>
      <c r="L87" s="28"/>
      <c r="M87" s="28"/>
      <c r="N87" s="28"/>
      <c r="O87" s="28"/>
    </row>
    <row r="88" spans="1:15" ht="39" customHeight="1">
      <c r="A88" s="19">
        <f t="shared" si="3"/>
        <v>64</v>
      </c>
      <c r="B88" s="20" t="s">
        <v>87</v>
      </c>
      <c r="C88" s="21" t="s">
        <v>60</v>
      </c>
      <c r="D88" s="22">
        <v>128</v>
      </c>
      <c r="E88" s="23"/>
      <c r="F88" s="24"/>
      <c r="G88" s="25"/>
      <c r="H88" s="23"/>
      <c r="I88" s="23"/>
      <c r="J88" s="26"/>
      <c r="K88" s="27"/>
      <c r="L88" s="28"/>
      <c r="M88" s="28"/>
      <c r="N88" s="28"/>
      <c r="O88" s="28"/>
    </row>
    <row r="89" spans="1:15" ht="15" customHeight="1">
      <c r="A89" s="81" t="s">
        <v>88</v>
      </c>
      <c r="B89" s="81"/>
      <c r="C89" s="81"/>
      <c r="D89" s="81"/>
      <c r="E89" s="81"/>
      <c r="F89" s="81"/>
      <c r="G89" s="81"/>
      <c r="H89" s="81"/>
      <c r="I89" s="81"/>
      <c r="J89" s="81"/>
      <c r="K89" s="81"/>
      <c r="L89" s="81"/>
      <c r="M89" s="81"/>
      <c r="N89" s="81"/>
      <c r="O89" s="81"/>
    </row>
    <row r="90" spans="1:15" ht="39" customHeight="1">
      <c r="A90" s="19">
        <f>A88+1</f>
        <v>65</v>
      </c>
      <c r="B90" s="20" t="s">
        <v>89</v>
      </c>
      <c r="C90" s="21" t="s">
        <v>37</v>
      </c>
      <c r="D90" s="22">
        <v>305</v>
      </c>
      <c r="E90" s="23"/>
      <c r="F90" s="24"/>
      <c r="G90" s="25"/>
      <c r="H90" s="23"/>
      <c r="I90" s="23"/>
      <c r="J90" s="26"/>
      <c r="K90" s="27"/>
      <c r="L90" s="28"/>
      <c r="M90" s="28"/>
      <c r="N90" s="28"/>
      <c r="O90" s="28"/>
    </row>
    <row r="91" spans="1:15" ht="39" customHeight="1">
      <c r="A91" s="19">
        <f t="shared" si="3"/>
        <v>66</v>
      </c>
      <c r="B91" s="20" t="s">
        <v>90</v>
      </c>
      <c r="C91" s="21" t="s">
        <v>37</v>
      </c>
      <c r="D91" s="22">
        <v>310</v>
      </c>
      <c r="E91" s="23"/>
      <c r="F91" s="24"/>
      <c r="G91" s="25"/>
      <c r="H91" s="23"/>
      <c r="I91" s="23"/>
      <c r="J91" s="26"/>
      <c r="K91" s="27"/>
      <c r="L91" s="28"/>
      <c r="M91" s="28"/>
      <c r="N91" s="28"/>
      <c r="O91" s="28"/>
    </row>
    <row r="92" spans="1:15" ht="39" customHeight="1">
      <c r="A92" s="19">
        <f t="shared" si="3"/>
        <v>67</v>
      </c>
      <c r="B92" s="20" t="s">
        <v>91</v>
      </c>
      <c r="C92" s="21" t="s">
        <v>37</v>
      </c>
      <c r="D92" s="22">
        <v>255</v>
      </c>
      <c r="E92" s="23"/>
      <c r="F92" s="24"/>
      <c r="G92" s="25"/>
      <c r="H92" s="23"/>
      <c r="I92" s="23"/>
      <c r="J92" s="26"/>
      <c r="K92" s="27"/>
      <c r="L92" s="28"/>
      <c r="M92" s="28"/>
      <c r="N92" s="28"/>
      <c r="O92" s="28"/>
    </row>
    <row r="93" spans="1:15" ht="39" customHeight="1">
      <c r="A93" s="19">
        <f t="shared" si="3"/>
        <v>68</v>
      </c>
      <c r="B93" s="20" t="s">
        <v>92</v>
      </c>
      <c r="C93" s="21" t="s">
        <v>37</v>
      </c>
      <c r="D93" s="22">
        <v>18</v>
      </c>
      <c r="E93" s="23"/>
      <c r="F93" s="24"/>
      <c r="G93" s="25"/>
      <c r="H93" s="23"/>
      <c r="I93" s="23"/>
      <c r="J93" s="26"/>
      <c r="K93" s="27"/>
      <c r="L93" s="28"/>
      <c r="M93" s="28"/>
      <c r="N93" s="28"/>
      <c r="O93" s="28"/>
    </row>
    <row r="94" spans="1:15" ht="39" customHeight="1">
      <c r="A94" s="19">
        <f t="shared" si="3"/>
        <v>69</v>
      </c>
      <c r="B94" s="20" t="s">
        <v>93</v>
      </c>
      <c r="C94" s="21" t="s">
        <v>37</v>
      </c>
      <c r="D94" s="22">
        <v>49</v>
      </c>
      <c r="E94" s="23"/>
      <c r="F94" s="24"/>
      <c r="G94" s="25"/>
      <c r="H94" s="23"/>
      <c r="I94" s="23"/>
      <c r="J94" s="26"/>
      <c r="K94" s="27"/>
      <c r="L94" s="28"/>
      <c r="M94" s="28"/>
      <c r="N94" s="28"/>
      <c r="O94" s="28"/>
    </row>
    <row r="95" spans="1:15" ht="19.5" customHeight="1">
      <c r="A95" s="81" t="s">
        <v>94</v>
      </c>
      <c r="B95" s="81"/>
      <c r="C95" s="81"/>
      <c r="D95" s="81"/>
      <c r="E95" s="81"/>
      <c r="F95" s="81"/>
      <c r="G95" s="81"/>
      <c r="H95" s="81"/>
      <c r="I95" s="81"/>
      <c r="J95" s="81"/>
      <c r="K95" s="81"/>
      <c r="L95" s="81"/>
      <c r="M95" s="81"/>
      <c r="N95" s="81"/>
      <c r="O95" s="81"/>
    </row>
    <row r="96" spans="1:15" ht="39" customHeight="1">
      <c r="A96" s="19">
        <f>A94+1</f>
        <v>70</v>
      </c>
      <c r="B96" s="20" t="s">
        <v>95</v>
      </c>
      <c r="C96" s="21" t="s">
        <v>60</v>
      </c>
      <c r="D96" s="22">
        <v>80</v>
      </c>
      <c r="E96" s="23"/>
      <c r="F96" s="24"/>
      <c r="G96" s="25"/>
      <c r="H96" s="23"/>
      <c r="I96" s="23"/>
      <c r="J96" s="26"/>
      <c r="K96" s="27"/>
      <c r="L96" s="28"/>
      <c r="M96" s="28"/>
      <c r="N96" s="28"/>
      <c r="O96" s="28"/>
    </row>
    <row r="97" spans="1:15" ht="22.5" customHeight="1">
      <c r="A97" s="19">
        <f t="shared" si="3"/>
        <v>71</v>
      </c>
      <c r="B97" s="20" t="s">
        <v>96</v>
      </c>
      <c r="C97" s="21" t="s">
        <v>60</v>
      </c>
      <c r="D97" s="22">
        <v>80</v>
      </c>
      <c r="E97" s="23"/>
      <c r="F97" s="24"/>
      <c r="G97" s="25"/>
      <c r="H97" s="23"/>
      <c r="I97" s="23"/>
      <c r="J97" s="26"/>
      <c r="K97" s="27"/>
      <c r="L97" s="28"/>
      <c r="M97" s="28"/>
      <c r="N97" s="28"/>
      <c r="O97" s="28"/>
    </row>
    <row r="98" spans="1:15" ht="27" customHeight="1">
      <c r="A98" s="19">
        <f t="shared" si="3"/>
        <v>72</v>
      </c>
      <c r="B98" s="20" t="s">
        <v>97</v>
      </c>
      <c r="C98" s="21" t="s">
        <v>60</v>
      </c>
      <c r="D98" s="22">
        <v>80</v>
      </c>
      <c r="E98" s="23"/>
      <c r="F98" s="24"/>
      <c r="G98" s="25"/>
      <c r="H98" s="23"/>
      <c r="I98" s="23"/>
      <c r="J98" s="26"/>
      <c r="K98" s="27"/>
      <c r="L98" s="28"/>
      <c r="M98" s="28"/>
      <c r="N98" s="28"/>
      <c r="O98" s="28"/>
    </row>
    <row r="99" spans="1:15" ht="25.5" customHeight="1">
      <c r="A99" s="19">
        <f t="shared" si="3"/>
        <v>73</v>
      </c>
      <c r="B99" s="20" t="s">
        <v>98</v>
      </c>
      <c r="C99" s="21" t="s">
        <v>60</v>
      </c>
      <c r="D99" s="22">
        <v>80</v>
      </c>
      <c r="E99" s="23"/>
      <c r="F99" s="24"/>
      <c r="G99" s="25"/>
      <c r="H99" s="23"/>
      <c r="I99" s="23"/>
      <c r="J99" s="26"/>
      <c r="K99" s="27"/>
      <c r="L99" s="28"/>
      <c r="M99" s="28"/>
      <c r="N99" s="28"/>
      <c r="O99" s="28"/>
    </row>
    <row r="100" spans="1:15" ht="18" customHeight="1">
      <c r="A100" s="81" t="s">
        <v>99</v>
      </c>
      <c r="B100" s="81"/>
      <c r="C100" s="81"/>
      <c r="D100" s="81"/>
      <c r="E100" s="81"/>
      <c r="F100" s="81"/>
      <c r="G100" s="81"/>
      <c r="H100" s="81"/>
      <c r="I100" s="81"/>
      <c r="J100" s="81"/>
      <c r="K100" s="81"/>
      <c r="L100" s="81"/>
      <c r="M100" s="81"/>
      <c r="N100" s="81"/>
      <c r="O100" s="81"/>
    </row>
    <row r="101" spans="1:15" ht="27.75" customHeight="1">
      <c r="A101" s="19">
        <f>A99+1</f>
        <v>74</v>
      </c>
      <c r="B101" s="20" t="s">
        <v>100</v>
      </c>
      <c r="C101" s="21" t="s">
        <v>60</v>
      </c>
      <c r="D101" s="22">
        <v>60</v>
      </c>
      <c r="E101" s="23"/>
      <c r="F101" s="24"/>
      <c r="G101" s="25"/>
      <c r="H101" s="23"/>
      <c r="I101" s="23"/>
      <c r="J101" s="26"/>
      <c r="K101" s="27"/>
      <c r="L101" s="28"/>
      <c r="M101" s="28"/>
      <c r="N101" s="28"/>
      <c r="O101" s="28"/>
    </row>
    <row r="102" spans="1:15" ht="24.75" customHeight="1">
      <c r="A102" s="19">
        <f t="shared" si="3"/>
        <v>75</v>
      </c>
      <c r="B102" s="20" t="s">
        <v>101</v>
      </c>
      <c r="C102" s="21" t="s">
        <v>60</v>
      </c>
      <c r="D102" s="22">
        <v>60</v>
      </c>
      <c r="E102" s="23"/>
      <c r="F102" s="24"/>
      <c r="G102" s="25"/>
      <c r="H102" s="23"/>
      <c r="I102" s="23"/>
      <c r="J102" s="26"/>
      <c r="K102" s="27"/>
      <c r="L102" s="28"/>
      <c r="M102" s="28"/>
      <c r="N102" s="28"/>
      <c r="O102" s="28"/>
    </row>
    <row r="103" spans="1:15" ht="24" customHeight="1">
      <c r="A103" s="19">
        <f t="shared" si="3"/>
        <v>76</v>
      </c>
      <c r="B103" s="20" t="s">
        <v>102</v>
      </c>
      <c r="C103" s="21" t="s">
        <v>60</v>
      </c>
      <c r="D103" s="22">
        <v>60</v>
      </c>
      <c r="E103" s="23"/>
      <c r="F103" s="24"/>
      <c r="G103" s="25"/>
      <c r="H103" s="23"/>
      <c r="I103" s="23"/>
      <c r="J103" s="26"/>
      <c r="K103" s="27"/>
      <c r="L103" s="28"/>
      <c r="M103" s="28"/>
      <c r="N103" s="28"/>
      <c r="O103" s="28"/>
    </row>
    <row r="104" spans="1:15" ht="21.75" customHeight="1">
      <c r="A104" s="81" t="s">
        <v>103</v>
      </c>
      <c r="B104" s="81"/>
      <c r="C104" s="81"/>
      <c r="D104" s="81"/>
      <c r="E104" s="81"/>
      <c r="F104" s="81"/>
      <c r="G104" s="81"/>
      <c r="H104" s="81"/>
      <c r="I104" s="81"/>
      <c r="J104" s="81"/>
      <c r="K104" s="81"/>
      <c r="L104" s="81"/>
      <c r="M104" s="81"/>
      <c r="N104" s="81"/>
      <c r="O104" s="81"/>
    </row>
    <row r="105" spans="1:15" ht="24" customHeight="1">
      <c r="A105" s="19">
        <f>A103+1</f>
        <v>77</v>
      </c>
      <c r="B105" s="20" t="s">
        <v>104</v>
      </c>
      <c r="C105" s="21" t="s">
        <v>60</v>
      </c>
      <c r="D105" s="22">
        <v>7</v>
      </c>
      <c r="E105" s="23"/>
      <c r="F105" s="24"/>
      <c r="G105" s="25"/>
      <c r="H105" s="23"/>
      <c r="I105" s="23"/>
      <c r="J105" s="26"/>
      <c r="K105" s="27"/>
      <c r="L105" s="28"/>
      <c r="M105" s="28"/>
      <c r="N105" s="28"/>
      <c r="O105" s="28"/>
    </row>
    <row r="106" spans="1:15" ht="23.25" customHeight="1">
      <c r="A106" s="19">
        <f t="shared" si="3"/>
        <v>78</v>
      </c>
      <c r="B106" s="20" t="s">
        <v>105</v>
      </c>
      <c r="C106" s="21" t="s">
        <v>60</v>
      </c>
      <c r="D106" s="22">
        <v>7</v>
      </c>
      <c r="E106" s="23"/>
      <c r="F106" s="24"/>
      <c r="G106" s="25"/>
      <c r="H106" s="23"/>
      <c r="I106" s="23"/>
      <c r="J106" s="26"/>
      <c r="K106" s="27"/>
      <c r="L106" s="28"/>
      <c r="M106" s="28"/>
      <c r="N106" s="28"/>
      <c r="O106" s="28"/>
    </row>
    <row r="107" spans="1:15" ht="24" customHeight="1">
      <c r="A107" s="19">
        <f t="shared" si="3"/>
        <v>79</v>
      </c>
      <c r="B107" s="20" t="s">
        <v>102</v>
      </c>
      <c r="C107" s="21" t="s">
        <v>60</v>
      </c>
      <c r="D107" s="22">
        <v>7</v>
      </c>
      <c r="E107" s="23"/>
      <c r="F107" s="24"/>
      <c r="G107" s="25"/>
      <c r="H107" s="23"/>
      <c r="I107" s="23"/>
      <c r="J107" s="26"/>
      <c r="K107" s="27"/>
      <c r="L107" s="28"/>
      <c r="M107" s="28"/>
      <c r="N107" s="28"/>
      <c r="O107" s="28"/>
    </row>
    <row r="108" spans="1:15" ht="21" customHeight="1">
      <c r="A108" s="81" t="s">
        <v>106</v>
      </c>
      <c r="B108" s="81"/>
      <c r="C108" s="81"/>
      <c r="D108" s="81"/>
      <c r="E108" s="81"/>
      <c r="F108" s="81"/>
      <c r="G108" s="81"/>
      <c r="H108" s="81"/>
      <c r="I108" s="81"/>
      <c r="J108" s="81"/>
      <c r="K108" s="81"/>
      <c r="L108" s="81"/>
      <c r="M108" s="81"/>
      <c r="N108" s="81"/>
      <c r="O108" s="81"/>
    </row>
    <row r="109" spans="1:15" ht="39" customHeight="1">
      <c r="A109" s="81" t="s">
        <v>107</v>
      </c>
      <c r="B109" s="81"/>
      <c r="C109" s="81"/>
      <c r="D109" s="81"/>
      <c r="E109" s="81"/>
      <c r="F109" s="81"/>
      <c r="G109" s="81"/>
      <c r="H109" s="81"/>
      <c r="I109" s="81"/>
      <c r="J109" s="81"/>
      <c r="K109" s="81"/>
      <c r="L109" s="81"/>
      <c r="M109" s="81"/>
      <c r="N109" s="81"/>
      <c r="O109" s="81"/>
    </row>
    <row r="110" spans="1:15" ht="16.5" customHeight="1">
      <c r="A110" s="19">
        <f>A107+1</f>
        <v>80</v>
      </c>
      <c r="B110" s="20">
        <v>201</v>
      </c>
      <c r="C110" s="21" t="s">
        <v>39</v>
      </c>
      <c r="D110" s="22">
        <v>3</v>
      </c>
      <c r="E110" s="23"/>
      <c r="F110" s="24"/>
      <c r="G110" s="25"/>
      <c r="H110" s="23"/>
      <c r="I110" s="23"/>
      <c r="J110" s="26"/>
      <c r="K110" s="27"/>
      <c r="L110" s="28"/>
      <c r="M110" s="28"/>
      <c r="N110" s="28"/>
      <c r="O110" s="28"/>
    </row>
    <row r="111" spans="1:15" ht="17.25" customHeight="1">
      <c r="A111" s="19">
        <f t="shared" si="3"/>
        <v>81</v>
      </c>
      <c r="B111" s="20">
        <v>206</v>
      </c>
      <c r="C111" s="21" t="s">
        <v>39</v>
      </c>
      <c r="D111" s="22">
        <v>6</v>
      </c>
      <c r="E111" s="23"/>
      <c r="F111" s="24"/>
      <c r="G111" s="25"/>
      <c r="H111" s="23"/>
      <c r="I111" s="23"/>
      <c r="J111" s="26"/>
      <c r="K111" s="27"/>
      <c r="L111" s="28"/>
      <c r="M111" s="28"/>
      <c r="N111" s="28"/>
      <c r="O111" s="28"/>
    </row>
    <row r="112" spans="1:15" ht="18.75" customHeight="1">
      <c r="A112" s="19">
        <f t="shared" si="3"/>
        <v>82</v>
      </c>
      <c r="B112" s="20">
        <v>301</v>
      </c>
      <c r="C112" s="21" t="s">
        <v>39</v>
      </c>
      <c r="D112" s="22">
        <v>2</v>
      </c>
      <c r="E112" s="23"/>
      <c r="F112" s="24"/>
      <c r="G112" s="25"/>
      <c r="H112" s="23"/>
      <c r="I112" s="23"/>
      <c r="J112" s="26"/>
      <c r="K112" s="27"/>
      <c r="L112" s="28"/>
      <c r="M112" s="28"/>
      <c r="N112" s="28"/>
      <c r="O112" s="28"/>
    </row>
    <row r="113" spans="1:15" ht="21.75" customHeight="1">
      <c r="A113" s="19">
        <f t="shared" si="3"/>
        <v>83</v>
      </c>
      <c r="B113" s="20">
        <v>315</v>
      </c>
      <c r="C113" s="21" t="s">
        <v>39</v>
      </c>
      <c r="D113" s="22">
        <v>1</v>
      </c>
      <c r="E113" s="23"/>
      <c r="F113" s="24"/>
      <c r="G113" s="25"/>
      <c r="H113" s="23"/>
      <c r="I113" s="23"/>
      <c r="J113" s="26"/>
      <c r="K113" s="27"/>
      <c r="L113" s="28"/>
      <c r="M113" s="28"/>
      <c r="N113" s="28"/>
      <c r="O113" s="28"/>
    </row>
    <row r="114" spans="1:15" ht="16.5" customHeight="1">
      <c r="A114" s="19">
        <f t="shared" si="3"/>
        <v>84</v>
      </c>
      <c r="B114" s="20">
        <v>326</v>
      </c>
      <c r="C114" s="21" t="s">
        <v>39</v>
      </c>
      <c r="D114" s="22">
        <v>6</v>
      </c>
      <c r="E114" s="23"/>
      <c r="F114" s="24"/>
      <c r="G114" s="25"/>
      <c r="H114" s="23"/>
      <c r="I114" s="23"/>
      <c r="J114" s="26"/>
      <c r="K114" s="27"/>
      <c r="L114" s="28"/>
      <c r="M114" s="28"/>
      <c r="N114" s="28"/>
      <c r="O114" s="28"/>
    </row>
    <row r="115" spans="1:15" ht="16.5" customHeight="1">
      <c r="A115" s="19">
        <f t="shared" si="3"/>
        <v>85</v>
      </c>
      <c r="B115" s="20">
        <v>409</v>
      </c>
      <c r="C115" s="21" t="s">
        <v>39</v>
      </c>
      <c r="D115" s="22">
        <v>4</v>
      </c>
      <c r="E115" s="23"/>
      <c r="F115" s="24"/>
      <c r="G115" s="25"/>
      <c r="H115" s="23"/>
      <c r="I115" s="23"/>
      <c r="J115" s="26"/>
      <c r="K115" s="27"/>
      <c r="L115" s="28"/>
      <c r="M115" s="28"/>
      <c r="N115" s="28"/>
      <c r="O115" s="28"/>
    </row>
    <row r="116" spans="1:15" ht="17.25" customHeight="1">
      <c r="A116" s="19">
        <f t="shared" si="3"/>
        <v>86</v>
      </c>
      <c r="B116" s="20">
        <v>501</v>
      </c>
      <c r="C116" s="21" t="s">
        <v>39</v>
      </c>
      <c r="D116" s="22">
        <v>2</v>
      </c>
      <c r="E116" s="23"/>
      <c r="F116" s="24"/>
      <c r="G116" s="25"/>
      <c r="H116" s="23"/>
      <c r="I116" s="23"/>
      <c r="J116" s="26"/>
      <c r="K116" s="27"/>
      <c r="L116" s="28"/>
      <c r="M116" s="28"/>
      <c r="N116" s="28"/>
      <c r="O116" s="28"/>
    </row>
    <row r="117" spans="1:15" ht="13.5" customHeight="1">
      <c r="A117" s="19">
        <f t="shared" si="3"/>
        <v>87</v>
      </c>
      <c r="B117" s="20">
        <v>502</v>
      </c>
      <c r="C117" s="21" t="s">
        <v>39</v>
      </c>
      <c r="D117" s="22">
        <v>1</v>
      </c>
      <c r="E117" s="23"/>
      <c r="F117" s="24"/>
      <c r="G117" s="25"/>
      <c r="H117" s="23"/>
      <c r="I117" s="23"/>
      <c r="J117" s="26"/>
      <c r="K117" s="27"/>
      <c r="L117" s="28"/>
      <c r="M117" s="28"/>
      <c r="N117" s="28"/>
      <c r="O117" s="28"/>
    </row>
    <row r="118" spans="1:15" ht="16.5" customHeight="1">
      <c r="A118" s="19">
        <f>A117+1</f>
        <v>88</v>
      </c>
      <c r="B118" s="20">
        <v>503</v>
      </c>
      <c r="C118" s="21" t="s">
        <v>39</v>
      </c>
      <c r="D118" s="22">
        <v>1</v>
      </c>
      <c r="E118" s="23"/>
      <c r="F118" s="24"/>
      <c r="G118" s="25"/>
      <c r="H118" s="23"/>
      <c r="I118" s="23"/>
      <c r="J118" s="26"/>
      <c r="K118" s="27"/>
      <c r="L118" s="28"/>
      <c r="M118" s="28"/>
      <c r="N118" s="28"/>
      <c r="O118" s="28"/>
    </row>
    <row r="119" spans="1:15" ht="16.5" customHeight="1">
      <c r="A119" s="19">
        <f t="shared" ref="A119:A128" si="4">A118+1</f>
        <v>89</v>
      </c>
      <c r="B119" s="20">
        <v>504</v>
      </c>
      <c r="C119" s="21" t="s">
        <v>39</v>
      </c>
      <c r="D119" s="22">
        <v>1</v>
      </c>
      <c r="E119" s="23"/>
      <c r="F119" s="24"/>
      <c r="G119" s="25"/>
      <c r="H119" s="23"/>
      <c r="I119" s="23"/>
      <c r="J119" s="26"/>
      <c r="K119" s="27"/>
      <c r="L119" s="28"/>
      <c r="M119" s="28"/>
      <c r="N119" s="28"/>
      <c r="O119" s="28"/>
    </row>
    <row r="120" spans="1:15" ht="18" customHeight="1">
      <c r="A120" s="19">
        <f t="shared" si="4"/>
        <v>90</v>
      </c>
      <c r="B120" s="20">
        <v>534</v>
      </c>
      <c r="C120" s="21" t="s">
        <v>39</v>
      </c>
      <c r="D120" s="22">
        <v>1</v>
      </c>
      <c r="E120" s="23"/>
      <c r="F120" s="24"/>
      <c r="G120" s="25"/>
      <c r="H120" s="23"/>
      <c r="I120" s="23"/>
      <c r="J120" s="26"/>
      <c r="K120" s="27"/>
      <c r="L120" s="28"/>
      <c r="M120" s="28"/>
      <c r="N120" s="28"/>
      <c r="O120" s="28"/>
    </row>
    <row r="121" spans="1:15" ht="14.25" customHeight="1">
      <c r="A121" s="19">
        <f t="shared" si="4"/>
        <v>91</v>
      </c>
      <c r="B121" s="20">
        <v>535</v>
      </c>
      <c r="C121" s="21" t="s">
        <v>39</v>
      </c>
      <c r="D121" s="22">
        <v>7</v>
      </c>
      <c r="E121" s="23"/>
      <c r="F121" s="24"/>
      <c r="G121" s="25"/>
      <c r="H121" s="23"/>
      <c r="I121" s="23"/>
      <c r="J121" s="26"/>
      <c r="K121" s="27"/>
      <c r="L121" s="28"/>
      <c r="M121" s="28"/>
      <c r="N121" s="28"/>
      <c r="O121" s="28"/>
    </row>
    <row r="122" spans="1:15" ht="13.5" customHeight="1">
      <c r="A122" s="19">
        <f t="shared" si="4"/>
        <v>92</v>
      </c>
      <c r="B122" s="20">
        <v>536</v>
      </c>
      <c r="C122" s="21" t="s">
        <v>39</v>
      </c>
      <c r="D122" s="22">
        <v>7</v>
      </c>
      <c r="E122" s="23"/>
      <c r="F122" s="24"/>
      <c r="G122" s="25"/>
      <c r="H122" s="23"/>
      <c r="I122" s="23"/>
      <c r="J122" s="26"/>
      <c r="K122" s="27"/>
      <c r="L122" s="28"/>
      <c r="M122" s="28"/>
      <c r="N122" s="28"/>
      <c r="O122" s="28"/>
    </row>
    <row r="123" spans="1:15" ht="15" customHeight="1">
      <c r="A123" s="19">
        <f t="shared" si="4"/>
        <v>93</v>
      </c>
      <c r="B123" s="20">
        <v>537</v>
      </c>
      <c r="C123" s="21" t="s">
        <v>39</v>
      </c>
      <c r="D123" s="22">
        <v>2</v>
      </c>
      <c r="E123" s="23"/>
      <c r="F123" s="24"/>
      <c r="G123" s="25"/>
      <c r="H123" s="23"/>
      <c r="I123" s="23"/>
      <c r="J123" s="26"/>
      <c r="K123" s="27"/>
      <c r="L123" s="28"/>
      <c r="M123" s="28"/>
      <c r="N123" s="28"/>
      <c r="O123" s="28"/>
    </row>
    <row r="124" spans="1:15" ht="15" customHeight="1">
      <c r="A124" s="19">
        <f t="shared" si="4"/>
        <v>94</v>
      </c>
      <c r="B124" s="20">
        <v>538</v>
      </c>
      <c r="C124" s="21" t="s">
        <v>39</v>
      </c>
      <c r="D124" s="22">
        <v>2</v>
      </c>
      <c r="E124" s="23"/>
      <c r="F124" s="24"/>
      <c r="G124" s="25"/>
      <c r="H124" s="23"/>
      <c r="I124" s="23"/>
      <c r="J124" s="26"/>
      <c r="K124" s="27"/>
      <c r="L124" s="28"/>
      <c r="M124" s="28"/>
      <c r="N124" s="28"/>
      <c r="O124" s="28"/>
    </row>
    <row r="125" spans="1:15" ht="18" customHeight="1">
      <c r="A125" s="19">
        <f t="shared" si="4"/>
        <v>95</v>
      </c>
      <c r="B125" s="20">
        <v>835</v>
      </c>
      <c r="C125" s="21" t="s">
        <v>39</v>
      </c>
      <c r="D125" s="22">
        <v>2</v>
      </c>
      <c r="E125" s="23"/>
      <c r="F125" s="24"/>
      <c r="G125" s="25"/>
      <c r="H125" s="23"/>
      <c r="I125" s="23"/>
      <c r="J125" s="26"/>
      <c r="K125" s="27"/>
      <c r="L125" s="28"/>
      <c r="M125" s="28"/>
      <c r="N125" s="28"/>
      <c r="O125" s="28"/>
    </row>
    <row r="126" spans="1:15" ht="27.75" customHeight="1">
      <c r="A126" s="19">
        <f t="shared" si="4"/>
        <v>96</v>
      </c>
      <c r="B126" s="20" t="s">
        <v>108</v>
      </c>
      <c r="C126" s="21" t="s">
        <v>39</v>
      </c>
      <c r="D126" s="22">
        <v>2</v>
      </c>
      <c r="E126" s="23"/>
      <c r="F126" s="24"/>
      <c r="G126" s="25"/>
      <c r="H126" s="23"/>
      <c r="I126" s="23"/>
      <c r="J126" s="26"/>
      <c r="K126" s="27"/>
      <c r="L126" s="28"/>
      <c r="M126" s="28"/>
      <c r="N126" s="28"/>
      <c r="O126" s="28"/>
    </row>
    <row r="127" spans="1:15" ht="39" customHeight="1">
      <c r="A127" s="19">
        <f t="shared" si="4"/>
        <v>97</v>
      </c>
      <c r="B127" s="20" t="s">
        <v>109</v>
      </c>
      <c r="C127" s="21" t="s">
        <v>39</v>
      </c>
      <c r="D127" s="22">
        <v>21</v>
      </c>
      <c r="E127" s="23"/>
      <c r="F127" s="24"/>
      <c r="G127" s="25"/>
      <c r="H127" s="23"/>
      <c r="I127" s="23"/>
      <c r="J127" s="26"/>
      <c r="K127" s="27"/>
      <c r="L127" s="28"/>
      <c r="M127" s="28"/>
      <c r="N127" s="28"/>
      <c r="O127" s="28"/>
    </row>
    <row r="128" spans="1:15" ht="24" customHeight="1">
      <c r="A128" s="19">
        <f t="shared" si="4"/>
        <v>98</v>
      </c>
      <c r="B128" s="20" t="s">
        <v>110</v>
      </c>
      <c r="C128" s="21" t="s">
        <v>39</v>
      </c>
      <c r="D128" s="22">
        <v>6</v>
      </c>
      <c r="E128" s="23"/>
      <c r="F128" s="24"/>
      <c r="G128" s="25"/>
      <c r="H128" s="23"/>
      <c r="I128" s="23"/>
      <c r="J128" s="26"/>
      <c r="K128" s="27"/>
      <c r="L128" s="28"/>
      <c r="M128" s="28"/>
      <c r="N128" s="28"/>
      <c r="O128" s="28"/>
    </row>
    <row r="129" spans="1:15" ht="16.5" customHeight="1">
      <c r="A129" s="81" t="s">
        <v>111</v>
      </c>
      <c r="B129" s="81"/>
      <c r="C129" s="81"/>
      <c r="D129" s="81"/>
      <c r="E129" s="81"/>
      <c r="F129" s="81"/>
      <c r="G129" s="81"/>
      <c r="H129" s="81"/>
      <c r="I129" s="81"/>
      <c r="J129" s="81"/>
      <c r="K129" s="81"/>
      <c r="L129" s="81"/>
      <c r="M129" s="81"/>
      <c r="N129" s="81"/>
      <c r="O129" s="81"/>
    </row>
    <row r="130" spans="1:15" ht="18.75" customHeight="1">
      <c r="A130" s="19">
        <f>A128+1</f>
        <v>99</v>
      </c>
      <c r="B130" s="20" t="s">
        <v>112</v>
      </c>
      <c r="C130" s="21" t="s">
        <v>60</v>
      </c>
      <c r="D130" s="22">
        <v>15</v>
      </c>
      <c r="E130" s="23"/>
      <c r="F130" s="24"/>
      <c r="G130" s="25"/>
      <c r="H130" s="23"/>
      <c r="I130" s="23"/>
      <c r="J130" s="26"/>
      <c r="K130" s="27"/>
      <c r="L130" s="28"/>
      <c r="M130" s="28"/>
      <c r="N130" s="28"/>
      <c r="O130" s="28"/>
    </row>
    <row r="131" spans="1:15" ht="14.25" customHeight="1">
      <c r="A131" s="19">
        <f>A130+1</f>
        <v>100</v>
      </c>
      <c r="B131" s="20" t="s">
        <v>113</v>
      </c>
      <c r="C131" s="21" t="s">
        <v>60</v>
      </c>
      <c r="D131" s="22">
        <v>6</v>
      </c>
      <c r="E131" s="23"/>
      <c r="F131" s="24"/>
      <c r="G131" s="25"/>
      <c r="H131" s="23"/>
      <c r="I131" s="23"/>
      <c r="J131" s="26"/>
      <c r="K131" s="27"/>
      <c r="L131" s="28"/>
      <c r="M131" s="28"/>
      <c r="N131" s="28"/>
      <c r="O131" s="28"/>
    </row>
    <row r="132" spans="1:15" ht="14.25" customHeight="1">
      <c r="A132" s="19">
        <f>A131+1</f>
        <v>101</v>
      </c>
      <c r="B132" s="20" t="s">
        <v>114</v>
      </c>
      <c r="C132" s="21" t="s">
        <v>60</v>
      </c>
      <c r="D132" s="22">
        <v>26</v>
      </c>
      <c r="E132" s="23"/>
      <c r="F132" s="24"/>
      <c r="G132" s="25"/>
      <c r="H132" s="23"/>
      <c r="I132" s="23"/>
      <c r="J132" s="26"/>
      <c r="K132" s="27"/>
      <c r="L132" s="28"/>
      <c r="M132" s="28"/>
      <c r="N132" s="28"/>
      <c r="O132" s="28"/>
    </row>
    <row r="133" spans="1:15" ht="20.25" customHeight="1">
      <c r="A133" s="81" t="s">
        <v>115</v>
      </c>
      <c r="B133" s="81"/>
      <c r="C133" s="81"/>
      <c r="D133" s="81"/>
      <c r="E133" s="81"/>
      <c r="F133" s="81"/>
      <c r="G133" s="81"/>
      <c r="H133" s="81"/>
      <c r="I133" s="81"/>
      <c r="J133" s="81"/>
      <c r="K133" s="81"/>
      <c r="L133" s="81"/>
      <c r="M133" s="81"/>
      <c r="N133" s="81"/>
      <c r="O133" s="81"/>
    </row>
    <row r="134" spans="1:15" ht="24.75" customHeight="1">
      <c r="A134" s="19">
        <f>A132+1</f>
        <v>102</v>
      </c>
      <c r="B134" s="20" t="s">
        <v>116</v>
      </c>
      <c r="C134" s="21" t="s">
        <v>117</v>
      </c>
      <c r="D134" s="22">
        <v>1</v>
      </c>
      <c r="E134" s="23"/>
      <c r="F134" s="24"/>
      <c r="G134" s="25"/>
      <c r="H134" s="23"/>
      <c r="I134" s="23"/>
      <c r="J134" s="26"/>
      <c r="K134" s="27"/>
      <c r="L134" s="28"/>
      <c r="M134" s="28"/>
      <c r="N134" s="28"/>
      <c r="O134" s="28"/>
    </row>
    <row r="135" spans="1:15" ht="21" customHeight="1">
      <c r="A135" s="81" t="s">
        <v>118</v>
      </c>
      <c r="B135" s="81"/>
      <c r="C135" s="81"/>
      <c r="D135" s="81"/>
      <c r="E135" s="81"/>
      <c r="F135" s="81"/>
      <c r="G135" s="81"/>
      <c r="H135" s="81"/>
      <c r="I135" s="81"/>
      <c r="J135" s="81"/>
      <c r="K135" s="81"/>
      <c r="L135" s="81"/>
      <c r="M135" s="81"/>
      <c r="N135" s="81"/>
      <c r="O135" s="81"/>
    </row>
    <row r="136" spans="1:15" ht="23.25" customHeight="1">
      <c r="A136" s="19">
        <f>A134+1</f>
        <v>103</v>
      </c>
      <c r="B136" s="20" t="s">
        <v>119</v>
      </c>
      <c r="C136" s="21" t="s">
        <v>37</v>
      </c>
      <c r="D136" s="22">
        <v>175</v>
      </c>
      <c r="E136" s="23"/>
      <c r="F136" s="24"/>
      <c r="G136" s="25"/>
      <c r="H136" s="23"/>
      <c r="I136" s="23"/>
      <c r="J136" s="26"/>
      <c r="K136" s="27"/>
      <c r="L136" s="28"/>
      <c r="M136" s="28"/>
      <c r="N136" s="28"/>
      <c r="O136" s="28"/>
    </row>
    <row r="137" spans="1:15" ht="21.75" customHeight="1">
      <c r="A137" s="29" t="s">
        <v>120</v>
      </c>
      <c r="B137" s="83" t="str">
        <f>A3</f>
        <v>TS - Teritorijas sadaļa (1.kārta)</v>
      </c>
      <c r="C137" s="83"/>
      <c r="D137" s="83"/>
      <c r="E137" s="83"/>
      <c r="F137" s="83"/>
      <c r="G137" s="83"/>
      <c r="H137" s="83"/>
      <c r="I137" s="83"/>
      <c r="J137" s="83"/>
      <c r="K137" s="30"/>
      <c r="L137" s="30"/>
      <c r="M137" s="30"/>
      <c r="N137" s="30"/>
      <c r="O137" s="30"/>
    </row>
    <row r="138" spans="1:15" ht="39" customHeight="1">
      <c r="A138" s="31"/>
      <c r="B138" s="32"/>
      <c r="C138" s="33"/>
      <c r="D138" s="34"/>
      <c r="E138" s="33"/>
      <c r="F138" s="33"/>
      <c r="G138" s="33"/>
      <c r="H138" s="33"/>
      <c r="I138" s="33"/>
      <c r="J138" s="33"/>
      <c r="K138" s="33"/>
      <c r="L138" s="33"/>
      <c r="M138" s="33"/>
      <c r="N138" s="33"/>
      <c r="O138" s="33"/>
    </row>
    <row r="139" spans="1:15" ht="39" customHeight="1">
      <c r="A139" s="35" t="s">
        <v>121</v>
      </c>
      <c r="B139" s="36"/>
      <c r="C139" s="37"/>
      <c r="D139" s="37"/>
      <c r="E139" s="38"/>
      <c r="F139" s="39"/>
      <c r="G139" s="39"/>
      <c r="H139" s="39"/>
      <c r="I139" s="39"/>
      <c r="J139" s="39"/>
      <c r="K139" s="39"/>
      <c r="L139" s="40"/>
      <c r="M139" s="40"/>
      <c r="N139" s="40"/>
      <c r="O139" s="40"/>
    </row>
    <row r="140" spans="1:15" ht="19.5" customHeight="1">
      <c r="A140" s="41"/>
      <c r="B140" s="35" t="s">
        <v>122</v>
      </c>
      <c r="C140" s="42"/>
      <c r="D140" s="42"/>
      <c r="E140" s="42"/>
      <c r="F140" s="43"/>
      <c r="G140" s="44"/>
      <c r="H140" s="45"/>
      <c r="I140" s="45"/>
      <c r="J140" s="45"/>
      <c r="K140" s="45"/>
      <c r="L140" s="46"/>
      <c r="M140" s="46"/>
      <c r="N140" s="46"/>
      <c r="O140" s="46"/>
    </row>
    <row r="141" spans="1:15" ht="20.25" customHeight="1">
      <c r="A141" s="41"/>
      <c r="B141" s="82" t="s">
        <v>123</v>
      </c>
      <c r="C141" s="82"/>
      <c r="D141" s="82"/>
      <c r="E141" s="82"/>
      <c r="F141" s="82"/>
      <c r="G141" s="82"/>
      <c r="H141" s="82"/>
      <c r="I141" s="82"/>
      <c r="J141" s="82"/>
      <c r="K141" s="82"/>
      <c r="L141" s="82"/>
      <c r="M141" s="82"/>
      <c r="N141" s="82"/>
      <c r="O141" s="82"/>
    </row>
    <row r="142" spans="1:15" ht="24" customHeight="1">
      <c r="A142" s="41"/>
      <c r="B142" s="82" t="s">
        <v>124</v>
      </c>
      <c r="C142" s="82"/>
      <c r="D142" s="82"/>
      <c r="E142" s="82"/>
      <c r="F142" s="82"/>
      <c r="G142" s="82"/>
      <c r="H142" s="82"/>
      <c r="I142" s="82"/>
      <c r="J142" s="82"/>
      <c r="K142" s="82"/>
      <c r="L142" s="82"/>
      <c r="M142" s="82"/>
      <c r="N142" s="82"/>
      <c r="O142" s="82"/>
    </row>
    <row r="143" spans="1:15" ht="18.75" customHeight="1">
      <c r="A143" s="41"/>
      <c r="B143" s="35" t="s">
        <v>125</v>
      </c>
      <c r="C143" s="42"/>
      <c r="D143" s="42"/>
      <c r="E143" s="42"/>
      <c r="F143" s="43"/>
      <c r="G143" s="44"/>
      <c r="H143" s="45"/>
      <c r="I143" s="45"/>
      <c r="J143" s="45"/>
      <c r="K143" s="45"/>
      <c r="L143" s="46"/>
      <c r="M143" s="46"/>
      <c r="N143" s="46"/>
      <c r="O143" s="46"/>
    </row>
    <row r="144" spans="1:15" ht="22.5" customHeight="1">
      <c r="A144" s="41"/>
      <c r="B144" s="82" t="s">
        <v>126</v>
      </c>
      <c r="C144" s="82"/>
      <c r="D144" s="82"/>
      <c r="E144" s="82"/>
      <c r="F144" s="82"/>
      <c r="G144" s="82"/>
      <c r="H144" s="82"/>
      <c r="I144" s="82"/>
      <c r="J144" s="82"/>
      <c r="K144" s="82"/>
      <c r="L144" s="82"/>
      <c r="M144" s="82"/>
      <c r="N144" s="82"/>
      <c r="O144" s="82"/>
    </row>
    <row r="145" spans="1:15" ht="21.75" customHeight="1">
      <c r="A145" s="41"/>
      <c r="B145" s="35" t="s">
        <v>127</v>
      </c>
      <c r="C145" s="42"/>
      <c r="D145" s="42"/>
      <c r="E145" s="42"/>
      <c r="F145" s="43"/>
      <c r="G145" s="44"/>
      <c r="H145" s="47"/>
      <c r="I145" s="47"/>
      <c r="J145" s="45"/>
      <c r="K145" s="45"/>
      <c r="L145" s="46"/>
      <c r="M145" s="46"/>
      <c r="N145" s="46"/>
      <c r="O145" s="46"/>
    </row>
    <row r="146" spans="1:15" ht="13.5" customHeight="1">
      <c r="A146" s="41"/>
      <c r="B146" s="82" t="s">
        <v>128</v>
      </c>
      <c r="C146" s="82"/>
      <c r="D146" s="82"/>
      <c r="E146" s="82"/>
      <c r="F146" s="82"/>
      <c r="G146" s="82"/>
      <c r="H146" s="82"/>
      <c r="I146" s="82"/>
      <c r="J146" s="82"/>
      <c r="K146" s="82"/>
      <c r="L146" s="82"/>
      <c r="M146" s="82"/>
      <c r="N146" s="82"/>
      <c r="O146" s="82"/>
    </row>
    <row r="147" spans="1:15" ht="20.25" customHeight="1">
      <c r="A147" s="41"/>
      <c r="B147" s="82" t="s">
        <v>129</v>
      </c>
      <c r="C147" s="82"/>
      <c r="D147" s="82"/>
      <c r="E147" s="82"/>
      <c r="F147" s="82"/>
      <c r="G147" s="82"/>
      <c r="H147" s="82"/>
      <c r="I147" s="82"/>
      <c r="J147" s="82"/>
      <c r="K147" s="82"/>
      <c r="L147" s="82"/>
      <c r="M147" s="82"/>
      <c r="N147" s="82"/>
      <c r="O147" s="82"/>
    </row>
    <row r="148" spans="1:15" ht="15" customHeight="1">
      <c r="A148" s="48"/>
      <c r="B148" s="84" t="s">
        <v>130</v>
      </c>
      <c r="C148" s="84"/>
      <c r="D148" s="84"/>
      <c r="E148" s="84"/>
      <c r="F148" s="84"/>
      <c r="G148" s="84"/>
      <c r="H148" s="84"/>
      <c r="I148" s="84"/>
      <c r="J148" s="84"/>
      <c r="K148" s="84"/>
      <c r="L148" s="84"/>
      <c r="M148" s="84"/>
      <c r="N148" s="84"/>
      <c r="O148" s="84"/>
    </row>
    <row r="149" spans="1:15" ht="16.5" customHeight="1">
      <c r="A149" s="31"/>
      <c r="B149" s="85" t="s">
        <v>131</v>
      </c>
      <c r="C149" s="85"/>
      <c r="D149" s="85"/>
      <c r="E149" s="85"/>
      <c r="F149" s="85"/>
      <c r="G149" s="85"/>
      <c r="H149" s="85"/>
      <c r="I149" s="85"/>
      <c r="J149" s="85"/>
      <c r="K149" s="85"/>
      <c r="L149" s="85"/>
      <c r="M149" s="85"/>
      <c r="N149" s="85"/>
      <c r="O149" s="85"/>
    </row>
    <row r="150" spans="1:15" ht="39" customHeight="1">
      <c r="A150" s="31"/>
      <c r="B150" s="32"/>
      <c r="C150" s="33"/>
      <c r="D150" s="34"/>
      <c r="E150" s="33"/>
      <c r="F150" s="33"/>
      <c r="G150" s="33"/>
      <c r="H150" s="33"/>
      <c r="I150" s="33"/>
      <c r="J150" s="33"/>
      <c r="K150" s="33"/>
      <c r="L150" s="33"/>
      <c r="M150" s="33"/>
      <c r="N150" s="33"/>
      <c r="O150" s="33"/>
    </row>
    <row r="151" spans="1:15" ht="39" customHeight="1">
      <c r="A151" s="31"/>
      <c r="B151" s="49" t="s">
        <v>132</v>
      </c>
      <c r="C151" s="86" t="s">
        <v>133</v>
      </c>
      <c r="D151" s="86"/>
      <c r="E151" s="86"/>
      <c r="F151" s="86"/>
      <c r="G151" s="86"/>
      <c r="H151" s="86"/>
      <c r="I151" s="86"/>
      <c r="J151" s="86"/>
      <c r="K151" s="86"/>
      <c r="L151" s="33"/>
      <c r="M151" s="87"/>
      <c r="N151" s="87"/>
      <c r="O151" s="87"/>
    </row>
    <row r="152" spans="1:15" ht="39" customHeight="1">
      <c r="A152" s="31"/>
      <c r="B152" s="50"/>
      <c r="C152" s="86" t="s">
        <v>134</v>
      </c>
      <c r="D152" s="86"/>
      <c r="E152" s="86"/>
      <c r="F152" s="86" t="s">
        <v>135</v>
      </c>
      <c r="G152" s="86"/>
      <c r="H152" s="86"/>
      <c r="I152" s="86"/>
      <c r="J152" s="86"/>
      <c r="K152" s="86"/>
      <c r="L152" s="33"/>
      <c r="M152" s="86" t="s">
        <v>136</v>
      </c>
      <c r="N152" s="86"/>
      <c r="O152" s="86"/>
    </row>
    <row r="153" spans="1:15" ht="39" customHeight="1">
      <c r="A153" s="31"/>
      <c r="B153" s="49"/>
      <c r="C153" s="33"/>
      <c r="D153" s="34"/>
      <c r="E153" s="33"/>
      <c r="F153" s="33"/>
      <c r="G153" s="33"/>
      <c r="H153" s="33"/>
      <c r="I153" s="33"/>
      <c r="J153" s="33"/>
      <c r="K153" s="33"/>
      <c r="L153" s="33"/>
      <c r="M153" s="33"/>
      <c r="N153" s="33"/>
      <c r="O153" s="33"/>
    </row>
    <row r="154" spans="1:15" ht="39" customHeight="1">
      <c r="A154" s="31"/>
      <c r="B154" s="49" t="s">
        <v>137</v>
      </c>
      <c r="C154" s="86" t="s">
        <v>133</v>
      </c>
      <c r="D154" s="86"/>
      <c r="E154" s="86"/>
      <c r="F154" s="86"/>
      <c r="G154" s="86"/>
      <c r="H154" s="86"/>
      <c r="I154" s="86"/>
      <c r="J154" s="86"/>
      <c r="K154" s="86"/>
      <c r="L154" s="33"/>
      <c r="M154" s="87"/>
      <c r="N154" s="87"/>
      <c r="O154" s="87"/>
    </row>
    <row r="155" spans="1:15" ht="39" customHeight="1">
      <c r="A155" s="31"/>
      <c r="B155" s="49"/>
      <c r="C155" s="86" t="s">
        <v>134</v>
      </c>
      <c r="D155" s="86"/>
      <c r="E155" s="86"/>
      <c r="F155" s="88"/>
      <c r="G155" s="88"/>
      <c r="H155" s="88"/>
      <c r="I155" s="88"/>
      <c r="J155" s="88"/>
      <c r="K155" s="88"/>
      <c r="L155" s="33"/>
      <c r="M155" s="86" t="s">
        <v>136</v>
      </c>
      <c r="N155" s="86"/>
      <c r="O155" s="86"/>
    </row>
  </sheetData>
  <mergeCells count="56">
    <mergeCell ref="C155:E155"/>
    <mergeCell ref="F155:K155"/>
    <mergeCell ref="M155:O155"/>
    <mergeCell ref="C152:E152"/>
    <mergeCell ref="F152:K152"/>
    <mergeCell ref="M152:O152"/>
    <mergeCell ref="C154:E154"/>
    <mergeCell ref="F154:K154"/>
    <mergeCell ref="M154:O154"/>
    <mergeCell ref="B146:O146"/>
    <mergeCell ref="B147:O147"/>
    <mergeCell ref="B148:O148"/>
    <mergeCell ref="B149:O149"/>
    <mergeCell ref="C151:E151"/>
    <mergeCell ref="F151:K151"/>
    <mergeCell ref="M151:O151"/>
    <mergeCell ref="B144:O144"/>
    <mergeCell ref="A95:O95"/>
    <mergeCell ref="A100:O100"/>
    <mergeCell ref="A104:O104"/>
    <mergeCell ref="A108:O108"/>
    <mergeCell ref="A109:O109"/>
    <mergeCell ref="A129:O129"/>
    <mergeCell ref="A133:O133"/>
    <mergeCell ref="A135:O135"/>
    <mergeCell ref="B137:J137"/>
    <mergeCell ref="B141:O141"/>
    <mergeCell ref="B142:O142"/>
    <mergeCell ref="A89:O89"/>
    <mergeCell ref="A14:O14"/>
    <mergeCell ref="A27:O27"/>
    <mergeCell ref="A39:O39"/>
    <mergeCell ref="A43:O43"/>
    <mergeCell ref="A44:O44"/>
    <mergeCell ref="A52:O52"/>
    <mergeCell ref="A57:O57"/>
    <mergeCell ref="A64:O64"/>
    <mergeCell ref="A71:O71"/>
    <mergeCell ref="A76:O76"/>
    <mergeCell ref="A81:O81"/>
    <mergeCell ref="A12:A13"/>
    <mergeCell ref="B12:B13"/>
    <mergeCell ref="E12:J12"/>
    <mergeCell ref="K12:O12"/>
    <mergeCell ref="A2:O2"/>
    <mergeCell ref="A3:O3"/>
    <mergeCell ref="A4:O4"/>
    <mergeCell ref="A6:B6"/>
    <mergeCell ref="C6:O6"/>
    <mergeCell ref="A7:B7"/>
    <mergeCell ref="C7:O7"/>
    <mergeCell ref="A8:B8"/>
    <mergeCell ref="C8:O8"/>
    <mergeCell ref="A9:O9"/>
    <mergeCell ref="N10:O10"/>
    <mergeCell ref="N11:O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19" workbookViewId="0">
      <selection activeCell="A52" sqref="A52"/>
    </sheetView>
  </sheetViews>
  <sheetFormatPr defaultRowHeight="56.25" customHeight="1"/>
  <cols>
    <col min="2" max="2" width="21.28515625" customWidth="1"/>
  </cols>
  <sheetData>
    <row r="1" spans="1:15" ht="15.75" customHeight="1"/>
    <row r="2" spans="1:15" ht="15.75" customHeight="1">
      <c r="A2" s="74" t="s">
        <v>158</v>
      </c>
      <c r="B2" s="74"/>
      <c r="C2" s="74"/>
      <c r="D2" s="74"/>
      <c r="E2" s="74"/>
      <c r="F2" s="74"/>
      <c r="G2" s="74"/>
      <c r="H2" s="74"/>
      <c r="I2" s="74"/>
      <c r="J2" s="74"/>
      <c r="K2" s="74"/>
      <c r="L2" s="74"/>
      <c r="M2" s="74"/>
      <c r="N2" s="74"/>
      <c r="O2" s="74"/>
    </row>
    <row r="3" spans="1:15" ht="16.5" customHeight="1">
      <c r="A3" s="75" t="s">
        <v>159</v>
      </c>
      <c r="B3" s="75"/>
      <c r="C3" s="75"/>
      <c r="D3" s="75"/>
      <c r="E3" s="75"/>
      <c r="F3" s="75"/>
      <c r="G3" s="75"/>
      <c r="H3" s="75"/>
      <c r="I3" s="75"/>
      <c r="J3" s="75"/>
      <c r="K3" s="75"/>
      <c r="L3" s="75"/>
      <c r="M3" s="75"/>
      <c r="N3" s="75"/>
      <c r="O3" s="75"/>
    </row>
    <row r="4" spans="1:15" ht="15.75" customHeight="1">
      <c r="A4" s="76" t="s">
        <v>2</v>
      </c>
      <c r="B4" s="76"/>
      <c r="C4" s="76"/>
      <c r="D4" s="76"/>
      <c r="E4" s="76"/>
      <c r="F4" s="76"/>
      <c r="G4" s="76"/>
      <c r="H4" s="76"/>
      <c r="I4" s="76"/>
      <c r="J4" s="76"/>
      <c r="K4" s="76"/>
      <c r="L4" s="76"/>
      <c r="M4" s="76"/>
      <c r="N4" s="76"/>
      <c r="O4" s="76"/>
    </row>
    <row r="5" spans="1:15" ht="12" customHeight="1">
      <c r="A5" s="1"/>
      <c r="B5" s="2"/>
      <c r="C5" s="1"/>
      <c r="D5" s="3"/>
      <c r="E5" s="4"/>
      <c r="F5" s="5"/>
      <c r="G5" s="5"/>
      <c r="H5" s="5"/>
      <c r="I5" s="5"/>
      <c r="J5" s="5"/>
      <c r="K5" s="5"/>
      <c r="L5" s="5"/>
      <c r="M5" s="5"/>
      <c r="N5" s="5"/>
      <c r="O5" s="5"/>
    </row>
    <row r="6" spans="1:15" ht="22.5" customHeight="1">
      <c r="A6" s="77" t="s">
        <v>3</v>
      </c>
      <c r="B6" s="77"/>
      <c r="C6" s="78">
        <f>'[1]Buvniecibas koptame'!A7</f>
        <v>0</v>
      </c>
      <c r="D6" s="78"/>
      <c r="E6" s="78"/>
      <c r="F6" s="78"/>
      <c r="G6" s="78"/>
      <c r="H6" s="78"/>
      <c r="I6" s="78"/>
      <c r="J6" s="78"/>
      <c r="K6" s="78"/>
      <c r="L6" s="78"/>
      <c r="M6" s="78"/>
      <c r="N6" s="78"/>
      <c r="O6" s="78"/>
    </row>
    <row r="7" spans="1:15" ht="19.5" customHeight="1">
      <c r="A7" s="77" t="s">
        <v>4</v>
      </c>
      <c r="B7" s="77"/>
      <c r="C7" s="78">
        <f>C6</f>
        <v>0</v>
      </c>
      <c r="D7" s="78"/>
      <c r="E7" s="78"/>
      <c r="F7" s="78"/>
      <c r="G7" s="78"/>
      <c r="H7" s="78"/>
      <c r="I7" s="78"/>
      <c r="J7" s="78"/>
      <c r="K7" s="78"/>
      <c r="L7" s="78"/>
      <c r="M7" s="78"/>
      <c r="N7" s="78"/>
      <c r="O7" s="78"/>
    </row>
    <row r="8" spans="1:15" ht="17.25" customHeight="1">
      <c r="A8" s="77" t="s">
        <v>5</v>
      </c>
      <c r="B8" s="77"/>
      <c r="C8" s="78" t="str">
        <f>'[1]Buvniecibas koptame'!D10</f>
        <v>13-2/49</v>
      </c>
      <c r="D8" s="78"/>
      <c r="E8" s="78"/>
      <c r="F8" s="78"/>
      <c r="G8" s="78"/>
      <c r="H8" s="78"/>
      <c r="I8" s="78"/>
      <c r="J8" s="78"/>
      <c r="K8" s="78"/>
      <c r="L8" s="78"/>
      <c r="M8" s="78"/>
      <c r="N8" s="78"/>
      <c r="O8" s="78"/>
    </row>
    <row r="9" spans="1:15" ht="19.5" customHeight="1">
      <c r="A9" s="77" t="s">
        <v>6</v>
      </c>
      <c r="B9" s="77"/>
      <c r="C9" s="77"/>
      <c r="D9" s="77"/>
      <c r="E9" s="77"/>
      <c r="F9" s="77"/>
      <c r="G9" s="77"/>
      <c r="H9" s="77"/>
      <c r="I9" s="77"/>
      <c r="J9" s="77"/>
      <c r="K9" s="77"/>
      <c r="L9" s="77"/>
      <c r="M9" s="77"/>
      <c r="N9" s="77"/>
      <c r="O9" s="77"/>
    </row>
    <row r="10" spans="1:15" ht="19.5" customHeight="1">
      <c r="A10" s="6"/>
      <c r="B10" s="7"/>
      <c r="C10" s="6"/>
      <c r="D10" s="8"/>
      <c r="E10" s="9"/>
      <c r="F10" s="10"/>
      <c r="G10" s="10"/>
      <c r="H10" s="10"/>
      <c r="I10" s="10"/>
      <c r="J10" s="10"/>
      <c r="K10" s="10"/>
      <c r="L10" s="11" t="s">
        <v>7</v>
      </c>
      <c r="M10" s="11"/>
      <c r="N10" s="79"/>
      <c r="O10" s="79"/>
    </row>
    <row r="11" spans="1:15" ht="16.5" customHeight="1">
      <c r="A11" s="12"/>
      <c r="B11" s="13"/>
      <c r="C11" s="14"/>
      <c r="D11" s="15"/>
      <c r="E11" s="16"/>
      <c r="F11" s="16"/>
      <c r="G11" s="16"/>
      <c r="H11" s="16"/>
      <c r="I11" s="16"/>
      <c r="J11" s="16"/>
      <c r="K11" s="16"/>
      <c r="L11" s="10" t="s">
        <v>8</v>
      </c>
      <c r="M11" s="10"/>
      <c r="N11" s="80"/>
      <c r="O11" s="80"/>
    </row>
    <row r="12" spans="1:15" ht="20.25" customHeight="1">
      <c r="A12" s="70" t="s">
        <v>9</v>
      </c>
      <c r="B12" s="71" t="s">
        <v>10</v>
      </c>
      <c r="C12" s="17"/>
      <c r="D12" s="18"/>
      <c r="E12" s="72" t="s">
        <v>11</v>
      </c>
      <c r="F12" s="72"/>
      <c r="G12" s="72"/>
      <c r="H12" s="72"/>
      <c r="I12" s="72"/>
      <c r="J12" s="72"/>
      <c r="K12" s="73" t="s">
        <v>12</v>
      </c>
      <c r="L12" s="73"/>
      <c r="M12" s="73"/>
      <c r="N12" s="73"/>
      <c r="O12" s="73"/>
    </row>
    <row r="13" spans="1:15" ht="56.25" customHeight="1">
      <c r="A13" s="70"/>
      <c r="B13" s="71"/>
      <c r="C13" s="17" t="s">
        <v>13</v>
      </c>
      <c r="D13" s="18" t="s">
        <v>14</v>
      </c>
      <c r="E13" s="17" t="s">
        <v>15</v>
      </c>
      <c r="F13" s="17" t="s">
        <v>16</v>
      </c>
      <c r="G13" s="17" t="s">
        <v>17</v>
      </c>
      <c r="H13" s="17" t="s">
        <v>18</v>
      </c>
      <c r="I13" s="17" t="s">
        <v>19</v>
      </c>
      <c r="J13" s="17" t="s">
        <v>20</v>
      </c>
      <c r="K13" s="17" t="s">
        <v>21</v>
      </c>
      <c r="L13" s="17" t="s">
        <v>17</v>
      </c>
      <c r="M13" s="17" t="s">
        <v>18</v>
      </c>
      <c r="N13" s="17" t="s">
        <v>19</v>
      </c>
      <c r="O13" s="17" t="s">
        <v>22</v>
      </c>
    </row>
    <row r="14" spans="1:15" ht="16.5" customHeight="1">
      <c r="A14" s="81" t="s">
        <v>160</v>
      </c>
      <c r="B14" s="81"/>
      <c r="C14" s="81"/>
      <c r="D14" s="81"/>
      <c r="E14" s="81"/>
      <c r="F14" s="81"/>
      <c r="G14" s="81"/>
      <c r="H14" s="81"/>
      <c r="I14" s="81"/>
      <c r="J14" s="81"/>
      <c r="K14" s="81"/>
      <c r="L14" s="81"/>
      <c r="M14" s="81"/>
      <c r="N14" s="81"/>
      <c r="O14" s="81"/>
    </row>
    <row r="15" spans="1:15" ht="46.5" customHeight="1">
      <c r="A15" s="19">
        <v>1</v>
      </c>
      <c r="B15" s="20" t="s">
        <v>161</v>
      </c>
      <c r="C15" s="21" t="s">
        <v>37</v>
      </c>
      <c r="D15" s="22">
        <v>290</v>
      </c>
      <c r="E15" s="23"/>
      <c r="F15" s="24"/>
      <c r="G15" s="25"/>
      <c r="H15" s="23"/>
      <c r="I15" s="23"/>
      <c r="J15" s="26"/>
      <c r="K15" s="27"/>
      <c r="L15" s="28"/>
      <c r="M15" s="28"/>
      <c r="N15" s="28"/>
      <c r="O15" s="28"/>
    </row>
    <row r="16" spans="1:15" ht="52.5" customHeight="1">
      <c r="A16" s="19">
        <f>A15+1</f>
        <v>2</v>
      </c>
      <c r="B16" s="20" t="s">
        <v>162</v>
      </c>
      <c r="C16" s="21" t="s">
        <v>37</v>
      </c>
      <c r="D16" s="22">
        <v>136</v>
      </c>
      <c r="E16" s="23"/>
      <c r="F16" s="24"/>
      <c r="G16" s="25"/>
      <c r="H16" s="23"/>
      <c r="I16" s="23"/>
      <c r="J16" s="26"/>
      <c r="K16" s="27"/>
      <c r="L16" s="28"/>
      <c r="M16" s="28"/>
      <c r="N16" s="28"/>
      <c r="O16" s="28"/>
    </row>
    <row r="17" spans="1:15" ht="45" customHeight="1">
      <c r="A17" s="19">
        <f>A16+1</f>
        <v>3</v>
      </c>
      <c r="B17" s="20" t="s">
        <v>163</v>
      </c>
      <c r="C17" s="21" t="s">
        <v>37</v>
      </c>
      <c r="D17" s="22">
        <v>264</v>
      </c>
      <c r="E17" s="23"/>
      <c r="F17" s="24"/>
      <c r="G17" s="25"/>
      <c r="H17" s="23"/>
      <c r="I17" s="23"/>
      <c r="J17" s="26"/>
      <c r="K17" s="27"/>
      <c r="L17" s="28"/>
      <c r="M17" s="28"/>
      <c r="N17" s="28"/>
      <c r="O17" s="28"/>
    </row>
    <row r="18" spans="1:15" ht="38.25" customHeight="1">
      <c r="A18" s="19">
        <f t="shared" ref="A18:A35" si="0">A17+1</f>
        <v>4</v>
      </c>
      <c r="B18" s="20" t="s">
        <v>164</v>
      </c>
      <c r="C18" s="21" t="s">
        <v>37</v>
      </c>
      <c r="D18" s="22">
        <v>264</v>
      </c>
      <c r="E18" s="23"/>
      <c r="F18" s="24"/>
      <c r="G18" s="25"/>
      <c r="H18" s="23"/>
      <c r="I18" s="23"/>
      <c r="J18" s="26"/>
      <c r="K18" s="27"/>
      <c r="L18" s="28"/>
      <c r="M18" s="28"/>
      <c r="N18" s="28"/>
      <c r="O18" s="28"/>
    </row>
    <row r="19" spans="1:15" ht="46.5" customHeight="1">
      <c r="A19" s="19">
        <f t="shared" si="0"/>
        <v>5</v>
      </c>
      <c r="B19" s="20" t="s">
        <v>165</v>
      </c>
      <c r="C19" s="21" t="s">
        <v>39</v>
      </c>
      <c r="D19" s="22">
        <v>13</v>
      </c>
      <c r="E19" s="23"/>
      <c r="F19" s="24"/>
      <c r="G19" s="25"/>
      <c r="H19" s="23"/>
      <c r="I19" s="23"/>
      <c r="J19" s="26"/>
      <c r="K19" s="27"/>
      <c r="L19" s="28"/>
      <c r="M19" s="28"/>
      <c r="N19" s="28"/>
      <c r="O19" s="28"/>
    </row>
    <row r="20" spans="1:15" ht="38.25" customHeight="1">
      <c r="A20" s="19">
        <f t="shared" si="0"/>
        <v>6</v>
      </c>
      <c r="B20" s="20" t="s">
        <v>166</v>
      </c>
      <c r="C20" s="21" t="s">
        <v>37</v>
      </c>
      <c r="D20" s="22">
        <v>112</v>
      </c>
      <c r="E20" s="23"/>
      <c r="F20" s="24"/>
      <c r="G20" s="25"/>
      <c r="H20" s="23"/>
      <c r="I20" s="23"/>
      <c r="J20" s="26"/>
      <c r="K20" s="27"/>
      <c r="L20" s="28"/>
      <c r="M20" s="28"/>
      <c r="N20" s="28"/>
      <c r="O20" s="28"/>
    </row>
    <row r="21" spans="1:15" ht="31.5" customHeight="1">
      <c r="A21" s="19">
        <f t="shared" si="0"/>
        <v>7</v>
      </c>
      <c r="B21" s="20" t="s">
        <v>167</v>
      </c>
      <c r="C21" s="21" t="s">
        <v>39</v>
      </c>
      <c r="D21" s="22">
        <v>13</v>
      </c>
      <c r="E21" s="23"/>
      <c r="F21" s="24"/>
      <c r="G21" s="25"/>
      <c r="H21" s="23"/>
      <c r="I21" s="23"/>
      <c r="J21" s="26"/>
      <c r="K21" s="27"/>
      <c r="L21" s="28"/>
      <c r="M21" s="28"/>
      <c r="N21" s="28"/>
      <c r="O21" s="28"/>
    </row>
    <row r="22" spans="1:15" ht="36.75" customHeight="1">
      <c r="A22" s="19">
        <f t="shared" si="0"/>
        <v>8</v>
      </c>
      <c r="B22" s="20" t="s">
        <v>168</v>
      </c>
      <c r="C22" s="21" t="s">
        <v>37</v>
      </c>
      <c r="D22" s="22">
        <v>290</v>
      </c>
      <c r="E22" s="23"/>
      <c r="F22" s="24"/>
      <c r="G22" s="25"/>
      <c r="H22" s="23"/>
      <c r="I22" s="23"/>
      <c r="J22" s="26"/>
      <c r="K22" s="27"/>
      <c r="L22" s="28"/>
      <c r="M22" s="28"/>
      <c r="N22" s="28"/>
      <c r="O22" s="28"/>
    </row>
    <row r="23" spans="1:15" ht="39.75" customHeight="1">
      <c r="A23" s="19">
        <f t="shared" si="0"/>
        <v>9</v>
      </c>
      <c r="B23" s="20" t="s">
        <v>169</v>
      </c>
      <c r="C23" s="21" t="s">
        <v>39</v>
      </c>
      <c r="D23" s="22">
        <v>26</v>
      </c>
      <c r="E23" s="23"/>
      <c r="F23" s="24"/>
      <c r="G23" s="25"/>
      <c r="H23" s="23"/>
      <c r="I23" s="23"/>
      <c r="J23" s="26"/>
      <c r="K23" s="27"/>
      <c r="L23" s="28"/>
      <c r="M23" s="28"/>
      <c r="N23" s="28"/>
      <c r="O23" s="28"/>
    </row>
    <row r="24" spans="1:15" ht="45" customHeight="1">
      <c r="A24" s="19">
        <f t="shared" si="0"/>
        <v>10</v>
      </c>
      <c r="B24" s="20" t="s">
        <v>170</v>
      </c>
      <c r="C24" s="21" t="s">
        <v>39</v>
      </c>
      <c r="D24" s="22">
        <v>13</v>
      </c>
      <c r="E24" s="23"/>
      <c r="F24" s="24"/>
      <c r="G24" s="25"/>
      <c r="H24" s="23"/>
      <c r="I24" s="23"/>
      <c r="J24" s="26"/>
      <c r="K24" s="27"/>
      <c r="L24" s="28"/>
      <c r="M24" s="28"/>
      <c r="N24" s="28"/>
      <c r="O24" s="28"/>
    </row>
    <row r="25" spans="1:15" ht="39" customHeight="1">
      <c r="A25" s="19">
        <f t="shared" si="0"/>
        <v>11</v>
      </c>
      <c r="B25" s="20" t="s">
        <v>171</v>
      </c>
      <c r="C25" s="21" t="s">
        <v>39</v>
      </c>
      <c r="D25" s="22">
        <v>10</v>
      </c>
      <c r="E25" s="23"/>
      <c r="F25" s="24"/>
      <c r="G25" s="25"/>
      <c r="H25" s="23"/>
      <c r="I25" s="23"/>
      <c r="J25" s="26"/>
      <c r="K25" s="27"/>
      <c r="L25" s="28"/>
      <c r="M25" s="28"/>
      <c r="N25" s="28"/>
      <c r="O25" s="28"/>
    </row>
    <row r="26" spans="1:15" ht="24" customHeight="1">
      <c r="A26" s="19">
        <f t="shared" si="0"/>
        <v>12</v>
      </c>
      <c r="B26" s="20" t="s">
        <v>172</v>
      </c>
      <c r="C26" s="21" t="s">
        <v>39</v>
      </c>
      <c r="D26" s="22">
        <v>13</v>
      </c>
      <c r="E26" s="23"/>
      <c r="F26" s="24"/>
      <c r="G26" s="25"/>
      <c r="H26" s="23"/>
      <c r="I26" s="23"/>
      <c r="J26" s="26"/>
      <c r="K26" s="27"/>
      <c r="L26" s="28"/>
      <c r="M26" s="28"/>
      <c r="N26" s="28"/>
      <c r="O26" s="28"/>
    </row>
    <row r="27" spans="1:15" ht="56.25" customHeight="1">
      <c r="A27" s="19">
        <f t="shared" si="0"/>
        <v>13</v>
      </c>
      <c r="B27" s="20" t="s">
        <v>173</v>
      </c>
      <c r="C27" s="21" t="s">
        <v>174</v>
      </c>
      <c r="D27" s="22">
        <v>13</v>
      </c>
      <c r="E27" s="23"/>
      <c r="F27" s="24"/>
      <c r="G27" s="25"/>
      <c r="H27" s="23"/>
      <c r="I27" s="23"/>
      <c r="J27" s="26"/>
      <c r="K27" s="27"/>
      <c r="L27" s="28"/>
      <c r="M27" s="28"/>
      <c r="N27" s="28"/>
      <c r="O27" s="28"/>
    </row>
    <row r="28" spans="1:15" ht="37.5" customHeight="1">
      <c r="A28" s="19">
        <f t="shared" si="0"/>
        <v>14</v>
      </c>
      <c r="B28" s="20" t="s">
        <v>175</v>
      </c>
      <c r="C28" s="21" t="s">
        <v>174</v>
      </c>
      <c r="D28" s="22">
        <v>1</v>
      </c>
      <c r="E28" s="23"/>
      <c r="F28" s="24"/>
      <c r="G28" s="25"/>
      <c r="H28" s="23"/>
      <c r="I28" s="23"/>
      <c r="J28" s="26"/>
      <c r="K28" s="27"/>
      <c r="L28" s="28"/>
      <c r="M28" s="28"/>
      <c r="N28" s="28"/>
      <c r="O28" s="28"/>
    </row>
    <row r="29" spans="1:15" ht="15" customHeight="1">
      <c r="A29" s="19">
        <f t="shared" si="0"/>
        <v>15</v>
      </c>
      <c r="B29" s="20" t="s">
        <v>176</v>
      </c>
      <c r="C29" s="21" t="s">
        <v>37</v>
      </c>
      <c r="D29" s="22">
        <v>290</v>
      </c>
      <c r="E29" s="23"/>
      <c r="F29" s="24"/>
      <c r="G29" s="25"/>
      <c r="H29" s="23"/>
      <c r="I29" s="23"/>
      <c r="J29" s="26"/>
      <c r="K29" s="27"/>
      <c r="L29" s="28"/>
      <c r="M29" s="28"/>
      <c r="N29" s="28"/>
      <c r="O29" s="28"/>
    </row>
    <row r="30" spans="1:15" ht="39" customHeight="1">
      <c r="A30" s="19">
        <f t="shared" si="0"/>
        <v>16</v>
      </c>
      <c r="B30" s="20" t="s">
        <v>177</v>
      </c>
      <c r="C30" s="21" t="s">
        <v>39</v>
      </c>
      <c r="D30" s="22">
        <v>13</v>
      </c>
      <c r="E30" s="23"/>
      <c r="F30" s="24"/>
      <c r="G30" s="25"/>
      <c r="H30" s="23"/>
      <c r="I30" s="23"/>
      <c r="J30" s="26"/>
      <c r="K30" s="27"/>
      <c r="L30" s="28"/>
      <c r="M30" s="28"/>
      <c r="N30" s="28"/>
      <c r="O30" s="28"/>
    </row>
    <row r="31" spans="1:15" ht="27.75" customHeight="1">
      <c r="A31" s="19">
        <f t="shared" si="0"/>
        <v>17</v>
      </c>
      <c r="B31" s="20" t="s">
        <v>178</v>
      </c>
      <c r="C31" s="21" t="s">
        <v>37</v>
      </c>
      <c r="D31" s="22">
        <v>290</v>
      </c>
      <c r="E31" s="23"/>
      <c r="F31" s="24"/>
      <c r="G31" s="25"/>
      <c r="H31" s="23"/>
      <c r="I31" s="23"/>
      <c r="J31" s="26"/>
      <c r="K31" s="27"/>
      <c r="L31" s="28"/>
      <c r="M31" s="28"/>
      <c r="N31" s="28"/>
      <c r="O31" s="28"/>
    </row>
    <row r="32" spans="1:15" ht="38.25" customHeight="1">
      <c r="A32" s="19">
        <f t="shared" si="0"/>
        <v>18</v>
      </c>
      <c r="B32" s="20" t="s">
        <v>179</v>
      </c>
      <c r="C32" s="21" t="s">
        <v>180</v>
      </c>
      <c r="D32" s="22">
        <v>145</v>
      </c>
      <c r="E32" s="23"/>
      <c r="F32" s="24"/>
      <c r="G32" s="25"/>
      <c r="H32" s="23"/>
      <c r="I32" s="23"/>
      <c r="J32" s="26"/>
      <c r="K32" s="27"/>
      <c r="L32" s="28"/>
      <c r="M32" s="28"/>
      <c r="N32" s="28"/>
      <c r="O32" s="28"/>
    </row>
    <row r="33" spans="1:15" ht="38.25" customHeight="1">
      <c r="A33" s="19">
        <f t="shared" si="0"/>
        <v>19</v>
      </c>
      <c r="B33" s="20" t="s">
        <v>181</v>
      </c>
      <c r="C33" s="21" t="s">
        <v>182</v>
      </c>
      <c r="D33" s="22">
        <v>1</v>
      </c>
      <c r="E33" s="23"/>
      <c r="F33" s="24"/>
      <c r="G33" s="25"/>
      <c r="H33" s="23"/>
      <c r="I33" s="23"/>
      <c r="J33" s="26"/>
      <c r="K33" s="27"/>
      <c r="L33" s="28"/>
      <c r="M33" s="28"/>
      <c r="N33" s="28"/>
      <c r="O33" s="28"/>
    </row>
    <row r="34" spans="1:15" ht="27.75" customHeight="1">
      <c r="A34" s="19">
        <f t="shared" si="0"/>
        <v>20</v>
      </c>
      <c r="B34" s="20" t="s">
        <v>183</v>
      </c>
      <c r="C34" s="21" t="s">
        <v>184</v>
      </c>
      <c r="D34" s="22">
        <v>29</v>
      </c>
      <c r="E34" s="23"/>
      <c r="F34" s="24"/>
      <c r="G34" s="25"/>
      <c r="H34" s="23"/>
      <c r="I34" s="23"/>
      <c r="J34" s="26"/>
      <c r="K34" s="27"/>
      <c r="L34" s="28"/>
      <c r="M34" s="28"/>
      <c r="N34" s="28"/>
      <c r="O34" s="28"/>
    </row>
    <row r="35" spans="1:15" ht="56.25" customHeight="1">
      <c r="A35" s="19">
        <f t="shared" si="0"/>
        <v>21</v>
      </c>
      <c r="B35" s="20" t="s">
        <v>185</v>
      </c>
      <c r="C35" s="21" t="s">
        <v>182</v>
      </c>
      <c r="D35" s="22">
        <v>1</v>
      </c>
      <c r="E35" s="23"/>
      <c r="F35" s="24"/>
      <c r="G35" s="25"/>
      <c r="H35" s="23"/>
      <c r="I35" s="23"/>
      <c r="J35" s="26"/>
      <c r="K35" s="27"/>
      <c r="L35" s="28"/>
      <c r="M35" s="28"/>
      <c r="N35" s="28"/>
      <c r="O35" s="28"/>
    </row>
    <row r="36" spans="1:15" ht="18.75" customHeight="1">
      <c r="A36" s="29" t="s">
        <v>120</v>
      </c>
      <c r="B36" s="83" t="str">
        <f>A3</f>
        <v>ELT - Apgaismojuma un elektroapgādes tīkli (1.kārta)</v>
      </c>
      <c r="C36" s="83"/>
      <c r="D36" s="83"/>
      <c r="E36" s="83"/>
      <c r="F36" s="83"/>
      <c r="G36" s="83"/>
      <c r="H36" s="83"/>
      <c r="I36" s="83"/>
      <c r="J36" s="83"/>
      <c r="K36" s="30"/>
      <c r="L36" s="30"/>
      <c r="M36" s="30"/>
      <c r="N36" s="30"/>
      <c r="O36" s="30"/>
    </row>
    <row r="37" spans="1:15" ht="6.75" customHeight="1">
      <c r="A37" s="31"/>
      <c r="B37" s="32"/>
      <c r="C37" s="33"/>
      <c r="D37" s="34"/>
      <c r="E37" s="33"/>
      <c r="F37" s="33"/>
      <c r="G37" s="33"/>
      <c r="H37" s="33"/>
      <c r="I37" s="33"/>
      <c r="J37" s="33"/>
      <c r="K37" s="33"/>
      <c r="L37" s="33"/>
      <c r="M37" s="33"/>
      <c r="N37" s="33"/>
      <c r="O37" s="33"/>
    </row>
    <row r="38" spans="1:15" ht="16.5" customHeight="1">
      <c r="A38" s="35" t="s">
        <v>121</v>
      </c>
      <c r="B38" s="36"/>
      <c r="C38" s="37"/>
      <c r="D38" s="37"/>
      <c r="E38" s="38"/>
      <c r="F38" s="39"/>
      <c r="G38" s="39"/>
      <c r="H38" s="39"/>
      <c r="I38" s="39"/>
      <c r="J38" s="39"/>
      <c r="K38" s="39"/>
      <c r="L38" s="40"/>
      <c r="M38" s="40"/>
      <c r="N38" s="40"/>
      <c r="O38" s="40"/>
    </row>
    <row r="39" spans="1:15" ht="15" customHeight="1">
      <c r="A39" s="41"/>
      <c r="B39" s="35" t="s">
        <v>122</v>
      </c>
      <c r="C39" s="42"/>
      <c r="D39" s="42"/>
      <c r="E39" s="42"/>
      <c r="F39" s="43"/>
      <c r="G39" s="44"/>
      <c r="H39" s="45"/>
      <c r="I39" s="45"/>
      <c r="J39" s="45"/>
      <c r="K39" s="45"/>
      <c r="L39" s="46"/>
      <c r="M39" s="46"/>
      <c r="N39" s="46"/>
      <c r="O39" s="46"/>
    </row>
    <row r="40" spans="1:15" ht="15.75" customHeight="1">
      <c r="A40" s="41"/>
      <c r="B40" s="82" t="s">
        <v>123</v>
      </c>
      <c r="C40" s="82"/>
      <c r="D40" s="82"/>
      <c r="E40" s="82"/>
      <c r="F40" s="82"/>
      <c r="G40" s="82"/>
      <c r="H40" s="82"/>
      <c r="I40" s="82"/>
      <c r="J40" s="82"/>
      <c r="K40" s="82"/>
      <c r="L40" s="82"/>
      <c r="M40" s="82"/>
      <c r="N40" s="82"/>
      <c r="O40" s="82"/>
    </row>
    <row r="41" spans="1:15" ht="23.25" customHeight="1">
      <c r="A41" s="41"/>
      <c r="B41" s="82" t="s">
        <v>124</v>
      </c>
      <c r="C41" s="82"/>
      <c r="D41" s="82"/>
      <c r="E41" s="82"/>
      <c r="F41" s="82"/>
      <c r="G41" s="82"/>
      <c r="H41" s="82"/>
      <c r="I41" s="82"/>
      <c r="J41" s="82"/>
      <c r="K41" s="82"/>
      <c r="L41" s="82"/>
      <c r="M41" s="82"/>
      <c r="N41" s="82"/>
      <c r="O41" s="82"/>
    </row>
    <row r="42" spans="1:15" ht="12" customHeight="1">
      <c r="A42" s="41"/>
      <c r="B42" s="35" t="s">
        <v>125</v>
      </c>
      <c r="C42" s="42"/>
      <c r="D42" s="42"/>
      <c r="E42" s="42"/>
      <c r="F42" s="43"/>
      <c r="G42" s="44"/>
      <c r="H42" s="45"/>
      <c r="I42" s="45"/>
      <c r="J42" s="45"/>
      <c r="K42" s="45"/>
      <c r="L42" s="46"/>
      <c r="M42" s="46"/>
      <c r="N42" s="46"/>
      <c r="O42" s="46"/>
    </row>
    <row r="43" spans="1:15" ht="21" customHeight="1">
      <c r="A43" s="41"/>
      <c r="B43" s="82" t="s">
        <v>126</v>
      </c>
      <c r="C43" s="82"/>
      <c r="D43" s="82"/>
      <c r="E43" s="82"/>
      <c r="F43" s="82"/>
      <c r="G43" s="82"/>
      <c r="H43" s="82"/>
      <c r="I43" s="82"/>
      <c r="J43" s="82"/>
      <c r="K43" s="82"/>
      <c r="L43" s="82"/>
      <c r="M43" s="82"/>
      <c r="N43" s="82"/>
      <c r="O43" s="82"/>
    </row>
    <row r="44" spans="1:15" ht="16.5" customHeight="1">
      <c r="A44" s="41"/>
      <c r="B44" s="35" t="s">
        <v>127</v>
      </c>
      <c r="C44" s="42"/>
      <c r="D44" s="42"/>
      <c r="E44" s="42"/>
      <c r="F44" s="43"/>
      <c r="G44" s="44"/>
      <c r="H44" s="47"/>
      <c r="I44" s="47"/>
      <c r="J44" s="45"/>
      <c r="K44" s="45"/>
      <c r="L44" s="46"/>
      <c r="M44" s="46"/>
      <c r="N44" s="46"/>
      <c r="O44" s="46"/>
    </row>
    <row r="45" spans="1:15" ht="15" customHeight="1">
      <c r="A45" s="41"/>
      <c r="B45" s="82" t="s">
        <v>128</v>
      </c>
      <c r="C45" s="82"/>
      <c r="D45" s="82"/>
      <c r="E45" s="82"/>
      <c r="F45" s="82"/>
      <c r="G45" s="82"/>
      <c r="H45" s="82"/>
      <c r="I45" s="82"/>
      <c r="J45" s="82"/>
      <c r="K45" s="82"/>
      <c r="L45" s="82"/>
      <c r="M45" s="82"/>
      <c r="N45" s="82"/>
      <c r="O45" s="82"/>
    </row>
    <row r="46" spans="1:15" ht="18" customHeight="1">
      <c r="A46" s="41"/>
      <c r="B46" s="82" t="s">
        <v>129</v>
      </c>
      <c r="C46" s="82"/>
      <c r="D46" s="82"/>
      <c r="E46" s="82"/>
      <c r="F46" s="82"/>
      <c r="G46" s="82"/>
      <c r="H46" s="82"/>
      <c r="I46" s="82"/>
      <c r="J46" s="82"/>
      <c r="K46" s="82"/>
      <c r="L46" s="82"/>
      <c r="M46" s="82"/>
      <c r="N46" s="82"/>
      <c r="O46" s="82"/>
    </row>
    <row r="47" spans="1:15" ht="14.25" customHeight="1">
      <c r="A47" s="48"/>
      <c r="B47" s="84" t="s">
        <v>130</v>
      </c>
      <c r="C47" s="84"/>
      <c r="D47" s="84"/>
      <c r="E47" s="84"/>
      <c r="F47" s="84"/>
      <c r="G47" s="84"/>
      <c r="H47" s="84"/>
      <c r="I47" s="84"/>
      <c r="J47" s="84"/>
      <c r="K47" s="84"/>
      <c r="L47" s="84"/>
      <c r="M47" s="84"/>
      <c r="N47" s="84"/>
      <c r="O47" s="84"/>
    </row>
    <row r="48" spans="1:15" ht="27" customHeight="1">
      <c r="A48" s="31"/>
      <c r="B48" s="85" t="s">
        <v>131</v>
      </c>
      <c r="C48" s="85"/>
      <c r="D48" s="85"/>
      <c r="E48" s="85"/>
      <c r="F48" s="85"/>
      <c r="G48" s="85"/>
      <c r="H48" s="85"/>
      <c r="I48" s="85"/>
      <c r="J48" s="85"/>
      <c r="K48" s="85"/>
      <c r="L48" s="85"/>
      <c r="M48" s="85"/>
      <c r="N48" s="85"/>
      <c r="O48" s="85"/>
    </row>
    <row r="49" spans="1:15" ht="56.25" customHeight="1">
      <c r="A49" s="31"/>
      <c r="B49" s="32"/>
      <c r="C49" s="33"/>
      <c r="D49" s="34"/>
      <c r="E49" s="33"/>
      <c r="F49" s="33"/>
      <c r="G49" s="33"/>
      <c r="H49" s="33"/>
      <c r="I49" s="33"/>
      <c r="J49" s="33"/>
      <c r="K49" s="33"/>
      <c r="L49" s="33"/>
      <c r="M49" s="33"/>
      <c r="N49" s="33"/>
      <c r="O49" s="33"/>
    </row>
    <row r="50" spans="1:15" ht="21" customHeight="1">
      <c r="A50" s="31"/>
      <c r="B50" s="49" t="s">
        <v>132</v>
      </c>
      <c r="C50" s="86" t="s">
        <v>133</v>
      </c>
      <c r="D50" s="86"/>
      <c r="E50" s="86"/>
      <c r="F50" s="86"/>
      <c r="G50" s="86"/>
      <c r="H50" s="86"/>
      <c r="I50" s="86"/>
      <c r="J50" s="86"/>
      <c r="K50" s="86"/>
      <c r="L50" s="33"/>
      <c r="M50" s="87"/>
      <c r="N50" s="87"/>
      <c r="O50" s="87"/>
    </row>
    <row r="51" spans="1:15" ht="15" customHeight="1">
      <c r="A51" s="31"/>
      <c r="B51" s="50"/>
      <c r="C51" s="86" t="s">
        <v>134</v>
      </c>
      <c r="D51" s="86"/>
      <c r="E51" s="86"/>
      <c r="F51" s="86" t="s">
        <v>135</v>
      </c>
      <c r="G51" s="86"/>
      <c r="H51" s="86"/>
      <c r="I51" s="86"/>
      <c r="J51" s="86"/>
      <c r="K51" s="86"/>
      <c r="L51" s="33"/>
      <c r="M51" s="86" t="s">
        <v>136</v>
      </c>
      <c r="N51" s="86"/>
      <c r="O51" s="86"/>
    </row>
    <row r="52" spans="1:15" ht="23.25" customHeight="1">
      <c r="A52" s="31"/>
      <c r="B52" s="49"/>
      <c r="C52" s="33"/>
      <c r="D52" s="34"/>
      <c r="E52" s="33"/>
      <c r="F52" s="33"/>
      <c r="G52" s="33"/>
      <c r="H52" s="33"/>
      <c r="I52" s="33"/>
      <c r="J52" s="33"/>
      <c r="K52" s="33"/>
      <c r="L52" s="33"/>
      <c r="M52" s="33"/>
      <c r="N52" s="33"/>
      <c r="O52" s="33"/>
    </row>
    <row r="53" spans="1:15" ht="27" customHeight="1">
      <c r="A53" s="31"/>
      <c r="B53" s="49" t="s">
        <v>137</v>
      </c>
      <c r="C53" s="86" t="s">
        <v>133</v>
      </c>
      <c r="D53" s="86"/>
      <c r="E53" s="86"/>
      <c r="F53" s="86"/>
      <c r="G53" s="86"/>
      <c r="H53" s="86"/>
      <c r="I53" s="86"/>
      <c r="J53" s="86"/>
      <c r="K53" s="86"/>
      <c r="L53" s="33"/>
      <c r="M53" s="87"/>
      <c r="N53" s="87"/>
      <c r="O53" s="87"/>
    </row>
    <row r="54" spans="1:15" ht="24" customHeight="1">
      <c r="A54" s="31"/>
      <c r="B54" s="49"/>
      <c r="C54" s="86" t="s">
        <v>134</v>
      </c>
      <c r="D54" s="86"/>
      <c r="E54" s="86"/>
      <c r="F54" s="88"/>
      <c r="G54" s="88"/>
      <c r="H54" s="88"/>
      <c r="I54" s="88"/>
      <c r="J54" s="88"/>
      <c r="K54" s="88"/>
      <c r="L54" s="33"/>
      <c r="M54" s="86" t="s">
        <v>136</v>
      </c>
      <c r="N54" s="86"/>
      <c r="O54" s="86"/>
    </row>
  </sheetData>
  <mergeCells count="37">
    <mergeCell ref="C54:E54"/>
    <mergeCell ref="F54:K54"/>
    <mergeCell ref="M54:O54"/>
    <mergeCell ref="C51:E51"/>
    <mergeCell ref="F51:K51"/>
    <mergeCell ref="M51:O51"/>
    <mergeCell ref="C53:E53"/>
    <mergeCell ref="F53:K53"/>
    <mergeCell ref="M53:O53"/>
    <mergeCell ref="B46:O46"/>
    <mergeCell ref="B47:O47"/>
    <mergeCell ref="B48:O48"/>
    <mergeCell ref="C50:E50"/>
    <mergeCell ref="F50:K50"/>
    <mergeCell ref="M50:O50"/>
    <mergeCell ref="B45:O45"/>
    <mergeCell ref="A8:B8"/>
    <mergeCell ref="C8:O8"/>
    <mergeCell ref="A9:O9"/>
    <mergeCell ref="N10:O10"/>
    <mergeCell ref="N11:O11"/>
    <mergeCell ref="A12:A13"/>
    <mergeCell ref="B12:B13"/>
    <mergeCell ref="E12:J12"/>
    <mergeCell ref="K12:O12"/>
    <mergeCell ref="A14:O14"/>
    <mergeCell ref="B36:J36"/>
    <mergeCell ref="B40:O40"/>
    <mergeCell ref="B41:O41"/>
    <mergeCell ref="B43:O43"/>
    <mergeCell ref="A7:B7"/>
    <mergeCell ref="C7:O7"/>
    <mergeCell ref="A2:O2"/>
    <mergeCell ref="A3:O3"/>
    <mergeCell ref="A4:O4"/>
    <mergeCell ref="A6:B6"/>
    <mergeCell ref="C6:O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5"/>
  <sheetViews>
    <sheetView workbookViewId="0">
      <selection activeCell="F15" sqref="F15"/>
    </sheetView>
  </sheetViews>
  <sheetFormatPr defaultRowHeight="15"/>
  <cols>
    <col min="2" max="2" width="27.5703125" customWidth="1"/>
  </cols>
  <sheetData>
    <row r="2" spans="1:15">
      <c r="A2" s="74" t="s">
        <v>186</v>
      </c>
      <c r="B2" s="74"/>
      <c r="C2" s="74"/>
      <c r="D2" s="74"/>
      <c r="E2" s="74"/>
      <c r="F2" s="74"/>
      <c r="G2" s="74"/>
      <c r="H2" s="74"/>
      <c r="I2" s="74"/>
      <c r="J2" s="74"/>
      <c r="K2" s="74"/>
      <c r="L2" s="74"/>
      <c r="M2" s="74"/>
      <c r="N2" s="74"/>
      <c r="O2" s="74"/>
    </row>
    <row r="3" spans="1:15">
      <c r="A3" s="75" t="s">
        <v>187</v>
      </c>
      <c r="B3" s="75"/>
      <c r="C3" s="75"/>
      <c r="D3" s="75"/>
      <c r="E3" s="75"/>
      <c r="F3" s="75"/>
      <c r="G3" s="75"/>
      <c r="H3" s="75"/>
      <c r="I3" s="75"/>
      <c r="J3" s="75"/>
      <c r="K3" s="75"/>
      <c r="L3" s="75"/>
      <c r="M3" s="75"/>
      <c r="N3" s="75"/>
      <c r="O3" s="75"/>
    </row>
    <row r="4" spans="1:15">
      <c r="A4" s="76" t="s">
        <v>2</v>
      </c>
      <c r="B4" s="76"/>
      <c r="C4" s="76"/>
      <c r="D4" s="76"/>
      <c r="E4" s="76"/>
      <c r="F4" s="76"/>
      <c r="G4" s="76"/>
      <c r="H4" s="76"/>
      <c r="I4" s="76"/>
      <c r="J4" s="76"/>
      <c r="K4" s="76"/>
      <c r="L4" s="76"/>
      <c r="M4" s="76"/>
      <c r="N4" s="76"/>
      <c r="O4" s="76"/>
    </row>
    <row r="5" spans="1:15">
      <c r="A5" s="1"/>
      <c r="B5" s="2"/>
      <c r="C5" s="1"/>
      <c r="D5" s="3"/>
      <c r="E5" s="4"/>
      <c r="F5" s="5"/>
      <c r="G5" s="5"/>
      <c r="H5" s="5"/>
      <c r="I5" s="5"/>
      <c r="J5" s="5"/>
      <c r="K5" s="5"/>
      <c r="L5" s="5"/>
      <c r="M5" s="5"/>
      <c r="N5" s="5"/>
      <c r="O5" s="5"/>
    </row>
    <row r="6" spans="1:15">
      <c r="A6" s="77" t="s">
        <v>3</v>
      </c>
      <c r="B6" s="77"/>
      <c r="C6" s="78">
        <f>'[1]Buvniecibas koptame'!A7</f>
        <v>0</v>
      </c>
      <c r="D6" s="78"/>
      <c r="E6" s="78"/>
      <c r="F6" s="78"/>
      <c r="G6" s="78"/>
      <c r="H6" s="78"/>
      <c r="I6" s="78"/>
      <c r="J6" s="78"/>
      <c r="K6" s="78"/>
      <c r="L6" s="78"/>
      <c r="M6" s="78"/>
      <c r="N6" s="78"/>
      <c r="O6" s="78"/>
    </row>
    <row r="7" spans="1:15">
      <c r="A7" s="77" t="s">
        <v>4</v>
      </c>
      <c r="B7" s="77"/>
      <c r="C7" s="78">
        <f>C6</f>
        <v>0</v>
      </c>
      <c r="D7" s="78"/>
      <c r="E7" s="78"/>
      <c r="F7" s="78"/>
      <c r="G7" s="78"/>
      <c r="H7" s="78"/>
      <c r="I7" s="78"/>
      <c r="J7" s="78"/>
      <c r="K7" s="78"/>
      <c r="L7" s="78"/>
      <c r="M7" s="78"/>
      <c r="N7" s="78"/>
      <c r="O7" s="78"/>
    </row>
    <row r="8" spans="1:15">
      <c r="A8" s="77" t="s">
        <v>5</v>
      </c>
      <c r="B8" s="77"/>
      <c r="C8" s="78" t="str">
        <f>'[1]Buvniecibas koptame'!D10</f>
        <v>13-2/49</v>
      </c>
      <c r="D8" s="78"/>
      <c r="E8" s="78"/>
      <c r="F8" s="78"/>
      <c r="G8" s="78"/>
      <c r="H8" s="78"/>
      <c r="I8" s="78"/>
      <c r="J8" s="78"/>
      <c r="K8" s="78"/>
      <c r="L8" s="78"/>
      <c r="M8" s="78"/>
      <c r="N8" s="78"/>
      <c r="O8" s="78"/>
    </row>
    <row r="9" spans="1:15">
      <c r="A9" s="77" t="s">
        <v>6</v>
      </c>
      <c r="B9" s="77"/>
      <c r="C9" s="77"/>
      <c r="D9" s="77"/>
      <c r="E9" s="77"/>
      <c r="F9" s="77"/>
      <c r="G9" s="77"/>
      <c r="H9" s="77"/>
      <c r="I9" s="77"/>
      <c r="J9" s="77"/>
      <c r="K9" s="77"/>
      <c r="L9" s="77"/>
      <c r="M9" s="77"/>
      <c r="N9" s="77"/>
      <c r="O9" s="77"/>
    </row>
    <row r="10" spans="1:15">
      <c r="A10" s="6"/>
      <c r="B10" s="7"/>
      <c r="C10" s="6"/>
      <c r="D10" s="8"/>
      <c r="E10" s="9"/>
      <c r="F10" s="10"/>
      <c r="G10" s="10"/>
      <c r="H10" s="10"/>
      <c r="I10" s="10"/>
      <c r="J10" s="10"/>
      <c r="K10" s="10"/>
      <c r="L10" s="11" t="s">
        <v>7</v>
      </c>
      <c r="M10" s="11"/>
      <c r="N10" s="79"/>
      <c r="O10" s="79"/>
    </row>
    <row r="11" spans="1:15">
      <c r="A11" s="12"/>
      <c r="B11" s="13"/>
      <c r="C11" s="14"/>
      <c r="D11" s="15"/>
      <c r="E11" s="16"/>
      <c r="F11" s="16"/>
      <c r="G11" s="16"/>
      <c r="H11" s="16"/>
      <c r="I11" s="16"/>
      <c r="J11" s="16"/>
      <c r="K11" s="16"/>
      <c r="L11" s="10" t="s">
        <v>8</v>
      </c>
      <c r="M11" s="10"/>
      <c r="N11" s="80"/>
      <c r="O11" s="80"/>
    </row>
    <row r="12" spans="1:15">
      <c r="A12" s="70" t="s">
        <v>9</v>
      </c>
      <c r="B12" s="71" t="s">
        <v>10</v>
      </c>
      <c r="C12" s="17"/>
      <c r="D12" s="18"/>
      <c r="E12" s="72" t="s">
        <v>11</v>
      </c>
      <c r="F12" s="72"/>
      <c r="G12" s="72"/>
      <c r="H12" s="72"/>
      <c r="I12" s="72"/>
      <c r="J12" s="72"/>
      <c r="K12" s="73" t="s">
        <v>12</v>
      </c>
      <c r="L12" s="73"/>
      <c r="M12" s="73"/>
      <c r="N12" s="73"/>
      <c r="O12" s="73"/>
    </row>
    <row r="13" spans="1:15" ht="69.75" thickBot="1">
      <c r="A13" s="109"/>
      <c r="B13" s="110"/>
      <c r="C13" s="68" t="s">
        <v>13</v>
      </c>
      <c r="D13" s="69" t="s">
        <v>14</v>
      </c>
      <c r="E13" s="68" t="s">
        <v>15</v>
      </c>
      <c r="F13" s="68" t="s">
        <v>16</v>
      </c>
      <c r="G13" s="68" t="s">
        <v>17</v>
      </c>
      <c r="H13" s="68" t="s">
        <v>18</v>
      </c>
      <c r="I13" s="68" t="s">
        <v>19</v>
      </c>
      <c r="J13" s="68" t="s">
        <v>20</v>
      </c>
      <c r="K13" s="68" t="s">
        <v>21</v>
      </c>
      <c r="L13" s="68" t="s">
        <v>17</v>
      </c>
      <c r="M13" s="68" t="s">
        <v>18</v>
      </c>
      <c r="N13" s="68" t="s">
        <v>19</v>
      </c>
      <c r="O13" s="68" t="s">
        <v>22</v>
      </c>
    </row>
    <row r="14" spans="1:15">
      <c r="A14" s="111" t="s">
        <v>188</v>
      </c>
      <c r="B14" s="112"/>
      <c r="C14" s="112"/>
      <c r="D14" s="112"/>
      <c r="E14" s="112"/>
      <c r="F14" s="112"/>
      <c r="G14" s="112"/>
      <c r="H14" s="112"/>
      <c r="I14" s="112"/>
      <c r="J14" s="112"/>
      <c r="K14" s="112"/>
      <c r="L14" s="112"/>
      <c r="M14" s="112"/>
      <c r="N14" s="112"/>
      <c r="O14" s="113"/>
    </row>
    <row r="15" spans="1:15" ht="112.5" customHeight="1">
      <c r="A15" s="19">
        <v>1</v>
      </c>
      <c r="B15" s="20" t="s">
        <v>189</v>
      </c>
      <c r="C15" s="21" t="s">
        <v>37</v>
      </c>
      <c r="D15" s="22">
        <v>113</v>
      </c>
      <c r="E15" s="23"/>
      <c r="F15" s="24"/>
      <c r="G15" s="25"/>
      <c r="H15" s="23"/>
      <c r="I15" s="23"/>
      <c r="J15" s="26"/>
      <c r="K15" s="27"/>
      <c r="L15" s="28"/>
      <c r="M15" s="28"/>
      <c r="N15" s="28"/>
      <c r="O15" s="28"/>
    </row>
    <row r="16" spans="1:15" ht="22.5" customHeight="1">
      <c r="A16" s="19">
        <f t="shared" ref="A16:A29" si="0">A15+1</f>
        <v>2</v>
      </c>
      <c r="B16" s="20" t="s">
        <v>190</v>
      </c>
      <c r="C16" s="21" t="s">
        <v>191</v>
      </c>
      <c r="D16" s="22">
        <v>2</v>
      </c>
      <c r="E16" s="23"/>
      <c r="F16" s="24"/>
      <c r="G16" s="25"/>
      <c r="H16" s="23"/>
      <c r="I16" s="23"/>
      <c r="J16" s="26"/>
      <c r="K16" s="27"/>
      <c r="L16" s="28"/>
      <c r="M16" s="28"/>
      <c r="N16" s="28"/>
      <c r="O16" s="28"/>
    </row>
    <row r="17" spans="1:15" ht="115.5" customHeight="1">
      <c r="A17" s="19">
        <f t="shared" si="0"/>
        <v>3</v>
      </c>
      <c r="B17" s="20" t="s">
        <v>192</v>
      </c>
      <c r="C17" s="21" t="s">
        <v>191</v>
      </c>
      <c r="D17" s="22">
        <v>6</v>
      </c>
      <c r="E17" s="23"/>
      <c r="F17" s="24"/>
      <c r="G17" s="25"/>
      <c r="H17" s="23"/>
      <c r="I17" s="23"/>
      <c r="J17" s="26"/>
      <c r="K17" s="27"/>
      <c r="L17" s="28"/>
      <c r="M17" s="28"/>
      <c r="N17" s="28"/>
      <c r="O17" s="28"/>
    </row>
    <row r="18" spans="1:15" ht="125.25" customHeight="1">
      <c r="A18" s="19">
        <f t="shared" si="0"/>
        <v>4</v>
      </c>
      <c r="B18" s="20" t="s">
        <v>193</v>
      </c>
      <c r="C18" s="21" t="s">
        <v>191</v>
      </c>
      <c r="D18" s="22">
        <v>3</v>
      </c>
      <c r="E18" s="23"/>
      <c r="F18" s="24"/>
      <c r="G18" s="25"/>
      <c r="H18" s="23"/>
      <c r="I18" s="23"/>
      <c r="J18" s="26"/>
      <c r="K18" s="27"/>
      <c r="L18" s="28"/>
      <c r="M18" s="28"/>
      <c r="N18" s="28"/>
      <c r="O18" s="28"/>
    </row>
    <row r="19" spans="1:15" ht="122.25" customHeight="1">
      <c r="A19" s="19">
        <f t="shared" si="0"/>
        <v>5</v>
      </c>
      <c r="B19" s="20" t="s">
        <v>194</v>
      </c>
      <c r="C19" s="21" t="s">
        <v>191</v>
      </c>
      <c r="D19" s="22">
        <v>2</v>
      </c>
      <c r="E19" s="23"/>
      <c r="F19" s="24"/>
      <c r="G19" s="25"/>
      <c r="H19" s="23"/>
      <c r="I19" s="23"/>
      <c r="J19" s="26"/>
      <c r="K19" s="27"/>
      <c r="L19" s="28"/>
      <c r="M19" s="28"/>
      <c r="N19" s="28"/>
      <c r="O19" s="28"/>
    </row>
    <row r="20" spans="1:15" ht="185.25" customHeight="1">
      <c r="A20" s="19">
        <f t="shared" si="0"/>
        <v>6</v>
      </c>
      <c r="B20" s="20" t="s">
        <v>195</v>
      </c>
      <c r="C20" s="21" t="s">
        <v>191</v>
      </c>
      <c r="D20" s="22">
        <v>3</v>
      </c>
      <c r="E20" s="23"/>
      <c r="F20" s="24"/>
      <c r="G20" s="25"/>
      <c r="H20" s="23"/>
      <c r="I20" s="23"/>
      <c r="J20" s="26"/>
      <c r="K20" s="27"/>
      <c r="L20" s="28"/>
      <c r="M20" s="28"/>
      <c r="N20" s="28"/>
      <c r="O20" s="28"/>
    </row>
    <row r="21" spans="1:15" ht="195">
      <c r="A21" s="19">
        <f t="shared" si="0"/>
        <v>7</v>
      </c>
      <c r="B21" s="20" t="s">
        <v>196</v>
      </c>
      <c r="C21" s="21" t="s">
        <v>191</v>
      </c>
      <c r="D21" s="22">
        <v>1</v>
      </c>
      <c r="E21" s="23"/>
      <c r="F21" s="24"/>
      <c r="G21" s="25"/>
      <c r="H21" s="23"/>
      <c r="I21" s="23"/>
      <c r="J21" s="26"/>
      <c r="K21" s="27"/>
      <c r="L21" s="28"/>
      <c r="M21" s="28"/>
      <c r="N21" s="28"/>
      <c r="O21" s="28"/>
    </row>
    <row r="22" spans="1:15" ht="180.75" customHeight="1">
      <c r="A22" s="19">
        <f t="shared" si="0"/>
        <v>8</v>
      </c>
      <c r="B22" s="20" t="s">
        <v>197</v>
      </c>
      <c r="C22" s="21" t="s">
        <v>191</v>
      </c>
      <c r="D22" s="22">
        <v>2</v>
      </c>
      <c r="E22" s="23"/>
      <c r="F22" s="24"/>
      <c r="G22" s="25"/>
      <c r="H22" s="23"/>
      <c r="I22" s="23"/>
      <c r="J22" s="26"/>
      <c r="K22" s="27"/>
      <c r="L22" s="28"/>
      <c r="M22" s="28"/>
      <c r="N22" s="28"/>
      <c r="O22" s="28"/>
    </row>
    <row r="23" spans="1:15" ht="47.25" customHeight="1">
      <c r="A23" s="19">
        <f t="shared" si="0"/>
        <v>9</v>
      </c>
      <c r="B23" s="20" t="s">
        <v>198</v>
      </c>
      <c r="C23" s="21" t="s">
        <v>37</v>
      </c>
      <c r="D23" s="22">
        <v>15.8</v>
      </c>
      <c r="E23" s="23"/>
      <c r="F23" s="24"/>
      <c r="G23" s="25"/>
      <c r="H23" s="23"/>
      <c r="I23" s="23"/>
      <c r="J23" s="26"/>
      <c r="K23" s="27"/>
      <c r="L23" s="28"/>
      <c r="M23" s="28"/>
      <c r="N23" s="28"/>
      <c r="O23" s="28"/>
    </row>
    <row r="24" spans="1:15" ht="49.5" customHeight="1">
      <c r="A24" s="19">
        <f t="shared" si="0"/>
        <v>10</v>
      </c>
      <c r="B24" s="20" t="s">
        <v>199</v>
      </c>
      <c r="C24" s="21" t="s">
        <v>37</v>
      </c>
      <c r="D24" s="22">
        <v>97.2</v>
      </c>
      <c r="E24" s="23"/>
      <c r="F24" s="24"/>
      <c r="G24" s="25"/>
      <c r="H24" s="23"/>
      <c r="I24" s="23"/>
      <c r="J24" s="26"/>
      <c r="K24" s="27"/>
      <c r="L24" s="28"/>
      <c r="M24" s="28"/>
      <c r="N24" s="28"/>
      <c r="O24" s="28"/>
    </row>
    <row r="25" spans="1:15" ht="51.75" customHeight="1">
      <c r="A25" s="19">
        <f t="shared" si="0"/>
        <v>11</v>
      </c>
      <c r="B25" s="20" t="s">
        <v>200</v>
      </c>
      <c r="C25" s="21" t="s">
        <v>37</v>
      </c>
      <c r="D25" s="22">
        <v>15.8</v>
      </c>
      <c r="E25" s="23"/>
      <c r="F25" s="24"/>
      <c r="G25" s="25"/>
      <c r="H25" s="23"/>
      <c r="I25" s="23"/>
      <c r="J25" s="26"/>
      <c r="K25" s="27"/>
      <c r="L25" s="28"/>
      <c r="M25" s="28"/>
      <c r="N25" s="28"/>
      <c r="O25" s="28"/>
    </row>
    <row r="26" spans="1:15" ht="49.5" customHeight="1">
      <c r="A26" s="19">
        <f t="shared" si="0"/>
        <v>12</v>
      </c>
      <c r="B26" s="20" t="s">
        <v>201</v>
      </c>
      <c r="C26" s="21" t="s">
        <v>37</v>
      </c>
      <c r="D26" s="22">
        <v>97.2</v>
      </c>
      <c r="E26" s="23"/>
      <c r="F26" s="24"/>
      <c r="G26" s="25"/>
      <c r="H26" s="23"/>
      <c r="I26" s="23"/>
      <c r="J26" s="26"/>
      <c r="K26" s="27"/>
      <c r="L26" s="28"/>
      <c r="M26" s="28"/>
      <c r="N26" s="28"/>
      <c r="O26" s="28"/>
    </row>
    <row r="27" spans="1:15" ht="62.25" customHeight="1">
      <c r="A27" s="19">
        <f t="shared" si="0"/>
        <v>13</v>
      </c>
      <c r="B27" s="20" t="s">
        <v>202</v>
      </c>
      <c r="C27" s="21" t="s">
        <v>37</v>
      </c>
      <c r="D27" s="22">
        <v>97.2</v>
      </c>
      <c r="E27" s="23"/>
      <c r="F27" s="24"/>
      <c r="G27" s="25"/>
      <c r="H27" s="23"/>
      <c r="I27" s="23"/>
      <c r="J27" s="26"/>
      <c r="K27" s="27"/>
      <c r="L27" s="28"/>
      <c r="M27" s="28"/>
      <c r="N27" s="28"/>
      <c r="O27" s="28"/>
    </row>
    <row r="28" spans="1:15" ht="60" customHeight="1">
      <c r="A28" s="19">
        <f t="shared" si="0"/>
        <v>14</v>
      </c>
      <c r="B28" s="20" t="s">
        <v>203</v>
      </c>
      <c r="C28" s="21" t="s">
        <v>204</v>
      </c>
      <c r="D28" s="22">
        <v>292.39999999999998</v>
      </c>
      <c r="E28" s="23"/>
      <c r="F28" s="24"/>
      <c r="G28" s="25"/>
      <c r="H28" s="23"/>
      <c r="I28" s="23"/>
      <c r="J28" s="26"/>
      <c r="K28" s="27"/>
      <c r="L28" s="28"/>
      <c r="M28" s="28"/>
      <c r="N28" s="28"/>
      <c r="O28" s="28"/>
    </row>
    <row r="29" spans="1:15" ht="35.25" customHeight="1">
      <c r="A29" s="19">
        <f t="shared" si="0"/>
        <v>15</v>
      </c>
      <c r="B29" s="20" t="s">
        <v>205</v>
      </c>
      <c r="C29" s="21" t="s">
        <v>37</v>
      </c>
      <c r="D29" s="22">
        <v>113</v>
      </c>
      <c r="E29" s="23"/>
      <c r="F29" s="24"/>
      <c r="G29" s="25"/>
      <c r="H29" s="23"/>
      <c r="I29" s="23"/>
      <c r="J29" s="26"/>
      <c r="K29" s="27"/>
      <c r="L29" s="28"/>
      <c r="M29" s="28"/>
      <c r="N29" s="28"/>
      <c r="O29" s="28"/>
    </row>
    <row r="30" spans="1:15">
      <c r="A30" s="114" t="s">
        <v>206</v>
      </c>
      <c r="B30" s="115"/>
      <c r="C30" s="115"/>
      <c r="D30" s="115"/>
      <c r="E30" s="115"/>
      <c r="F30" s="115"/>
      <c r="G30" s="115"/>
      <c r="H30" s="115"/>
      <c r="I30" s="115"/>
      <c r="J30" s="115"/>
      <c r="K30" s="115"/>
      <c r="L30" s="115"/>
      <c r="M30" s="115"/>
      <c r="N30" s="115"/>
      <c r="O30" s="116"/>
    </row>
    <row r="31" spans="1:15" ht="64.5" customHeight="1">
      <c r="A31" s="19">
        <f>A29+1</f>
        <v>16</v>
      </c>
      <c r="B31" s="20" t="s">
        <v>207</v>
      </c>
      <c r="C31" s="21" t="s">
        <v>208</v>
      </c>
      <c r="D31" s="22">
        <v>6</v>
      </c>
      <c r="E31" s="23"/>
      <c r="F31" s="24"/>
      <c r="G31" s="25"/>
      <c r="H31" s="23"/>
      <c r="I31" s="23"/>
      <c r="J31" s="26"/>
      <c r="K31" s="27"/>
      <c r="L31" s="28"/>
      <c r="M31" s="28"/>
      <c r="N31" s="28"/>
      <c r="O31" s="28"/>
    </row>
    <row r="32" spans="1:15" ht="49.5" customHeight="1">
      <c r="A32" s="19">
        <f>A31+1</f>
        <v>17</v>
      </c>
      <c r="B32" s="20" t="s">
        <v>209</v>
      </c>
      <c r="C32" s="21" t="s">
        <v>208</v>
      </c>
      <c r="D32" s="22">
        <v>1</v>
      </c>
      <c r="E32" s="23"/>
      <c r="F32" s="24"/>
      <c r="G32" s="25"/>
      <c r="H32" s="23"/>
      <c r="I32" s="23"/>
      <c r="J32" s="26"/>
      <c r="K32" s="27"/>
      <c r="L32" s="28"/>
      <c r="M32" s="28"/>
      <c r="N32" s="28"/>
      <c r="O32" s="28"/>
    </row>
    <row r="33" spans="1:15" ht="38.25" customHeight="1">
      <c r="A33" s="19">
        <f t="shared" ref="A33:A44" si="1">A32+1</f>
        <v>18</v>
      </c>
      <c r="B33" s="20" t="s">
        <v>210</v>
      </c>
      <c r="C33" s="21" t="s">
        <v>208</v>
      </c>
      <c r="D33" s="22">
        <v>7</v>
      </c>
      <c r="E33" s="23"/>
      <c r="F33" s="24"/>
      <c r="G33" s="25"/>
      <c r="H33" s="23"/>
      <c r="I33" s="23"/>
      <c r="J33" s="26"/>
      <c r="K33" s="27"/>
      <c r="L33" s="28"/>
      <c r="M33" s="28"/>
      <c r="N33" s="28"/>
      <c r="O33" s="28"/>
    </row>
    <row r="34" spans="1:15" ht="48.75" customHeight="1">
      <c r="A34" s="19">
        <f t="shared" si="1"/>
        <v>19</v>
      </c>
      <c r="B34" s="20" t="s">
        <v>211</v>
      </c>
      <c r="C34" s="21" t="s">
        <v>208</v>
      </c>
      <c r="D34" s="22">
        <v>2</v>
      </c>
      <c r="E34" s="23"/>
      <c r="F34" s="24"/>
      <c r="G34" s="25"/>
      <c r="H34" s="23"/>
      <c r="I34" s="23"/>
      <c r="J34" s="26"/>
      <c r="K34" s="27"/>
      <c r="L34" s="28"/>
      <c r="M34" s="28"/>
      <c r="N34" s="28"/>
      <c r="O34" s="28"/>
    </row>
    <row r="35" spans="1:15" ht="27.75" customHeight="1">
      <c r="A35" s="19">
        <f t="shared" si="1"/>
        <v>20</v>
      </c>
      <c r="B35" s="20" t="s">
        <v>212</v>
      </c>
      <c r="C35" s="21" t="s">
        <v>208</v>
      </c>
      <c r="D35" s="22">
        <v>1</v>
      </c>
      <c r="E35" s="23"/>
      <c r="F35" s="24"/>
      <c r="G35" s="25"/>
      <c r="H35" s="23"/>
      <c r="I35" s="23"/>
      <c r="J35" s="26"/>
      <c r="K35" s="27"/>
      <c r="L35" s="28"/>
      <c r="M35" s="28"/>
      <c r="N35" s="28"/>
      <c r="O35" s="28"/>
    </row>
    <row r="36" spans="1:15" ht="24.75" customHeight="1">
      <c r="A36" s="19">
        <f t="shared" si="1"/>
        <v>21</v>
      </c>
      <c r="B36" s="20" t="s">
        <v>213</v>
      </c>
      <c r="C36" s="21" t="s">
        <v>208</v>
      </c>
      <c r="D36" s="22">
        <v>4</v>
      </c>
      <c r="E36" s="23"/>
      <c r="F36" s="24"/>
      <c r="G36" s="25"/>
      <c r="H36" s="23"/>
      <c r="I36" s="23"/>
      <c r="J36" s="26"/>
      <c r="K36" s="27"/>
      <c r="L36" s="28"/>
      <c r="M36" s="28"/>
      <c r="N36" s="28"/>
      <c r="O36" s="28"/>
    </row>
    <row r="37" spans="1:15" ht="27.75" customHeight="1">
      <c r="A37" s="19">
        <f t="shared" si="1"/>
        <v>22</v>
      </c>
      <c r="B37" s="20" t="s">
        <v>214</v>
      </c>
      <c r="C37" s="21" t="s">
        <v>208</v>
      </c>
      <c r="D37" s="22">
        <v>3</v>
      </c>
      <c r="E37" s="23"/>
      <c r="F37" s="24"/>
      <c r="G37" s="25"/>
      <c r="H37" s="23"/>
      <c r="I37" s="23"/>
      <c r="J37" s="26"/>
      <c r="K37" s="27"/>
      <c r="L37" s="28"/>
      <c r="M37" s="28"/>
      <c r="N37" s="28"/>
      <c r="O37" s="28"/>
    </row>
    <row r="38" spans="1:15" ht="27" customHeight="1">
      <c r="A38" s="19">
        <f t="shared" si="1"/>
        <v>23</v>
      </c>
      <c r="B38" s="20" t="s">
        <v>215</v>
      </c>
      <c r="C38" s="21" t="s">
        <v>37</v>
      </c>
      <c r="D38" s="22">
        <v>20</v>
      </c>
      <c r="E38" s="23"/>
      <c r="F38" s="24"/>
      <c r="G38" s="25"/>
      <c r="H38" s="23"/>
      <c r="I38" s="23"/>
      <c r="J38" s="26"/>
      <c r="K38" s="27"/>
      <c r="L38" s="28"/>
      <c r="M38" s="28"/>
      <c r="N38" s="28"/>
      <c r="O38" s="28"/>
    </row>
    <row r="39" spans="1:15" ht="42.75" customHeight="1">
      <c r="A39" s="19">
        <f t="shared" si="1"/>
        <v>24</v>
      </c>
      <c r="B39" s="20" t="s">
        <v>216</v>
      </c>
      <c r="C39" s="21" t="s">
        <v>208</v>
      </c>
      <c r="D39" s="22">
        <v>0.15000000000000002</v>
      </c>
      <c r="E39" s="23"/>
      <c r="F39" s="24"/>
      <c r="G39" s="25"/>
      <c r="H39" s="23"/>
      <c r="I39" s="23"/>
      <c r="J39" s="26"/>
      <c r="K39" s="27"/>
      <c r="L39" s="28"/>
      <c r="M39" s="28"/>
      <c r="N39" s="28"/>
      <c r="O39" s="28"/>
    </row>
    <row r="40" spans="1:15" ht="72" customHeight="1">
      <c r="A40" s="19">
        <f t="shared" si="1"/>
        <v>25</v>
      </c>
      <c r="B40" s="20" t="s">
        <v>217</v>
      </c>
      <c r="C40" s="21" t="s">
        <v>191</v>
      </c>
      <c r="D40" s="22">
        <v>1</v>
      </c>
      <c r="E40" s="23"/>
      <c r="F40" s="24"/>
      <c r="G40" s="25"/>
      <c r="H40" s="23"/>
      <c r="I40" s="23"/>
      <c r="J40" s="26"/>
      <c r="K40" s="27"/>
      <c r="L40" s="28"/>
      <c r="M40" s="28"/>
      <c r="N40" s="28"/>
      <c r="O40" s="28"/>
    </row>
    <row r="41" spans="1:15" ht="62.25" customHeight="1">
      <c r="A41" s="19">
        <f t="shared" si="1"/>
        <v>26</v>
      </c>
      <c r="B41" s="20" t="s">
        <v>218</v>
      </c>
      <c r="C41" s="21" t="s">
        <v>208</v>
      </c>
      <c r="D41" s="22">
        <v>1</v>
      </c>
      <c r="E41" s="23"/>
      <c r="F41" s="24"/>
      <c r="G41" s="25"/>
      <c r="H41" s="23"/>
      <c r="I41" s="23"/>
      <c r="J41" s="26"/>
      <c r="K41" s="27"/>
      <c r="L41" s="28"/>
      <c r="M41" s="28"/>
      <c r="N41" s="28"/>
      <c r="O41" s="28"/>
    </row>
    <row r="42" spans="1:15" ht="39" customHeight="1">
      <c r="A42" s="19">
        <f t="shared" si="1"/>
        <v>27</v>
      </c>
      <c r="B42" s="20" t="s">
        <v>219</v>
      </c>
      <c r="C42" s="21" t="s">
        <v>37</v>
      </c>
      <c r="D42" s="22">
        <v>113</v>
      </c>
      <c r="E42" s="23"/>
      <c r="F42" s="24"/>
      <c r="G42" s="25"/>
      <c r="H42" s="23"/>
      <c r="I42" s="23"/>
      <c r="J42" s="26"/>
      <c r="K42" s="27"/>
      <c r="L42" s="28"/>
      <c r="M42" s="28"/>
      <c r="N42" s="28"/>
      <c r="O42" s="28"/>
    </row>
    <row r="43" spans="1:15" ht="31.5" customHeight="1">
      <c r="A43" s="19">
        <f t="shared" si="1"/>
        <v>28</v>
      </c>
      <c r="B43" s="20" t="s">
        <v>220</v>
      </c>
      <c r="C43" s="21" t="s">
        <v>37</v>
      </c>
      <c r="D43" s="22">
        <v>113</v>
      </c>
      <c r="E43" s="23"/>
      <c r="F43" s="24"/>
      <c r="G43" s="25"/>
      <c r="H43" s="23"/>
      <c r="I43" s="23"/>
      <c r="J43" s="26"/>
      <c r="K43" s="27"/>
      <c r="L43" s="28"/>
      <c r="M43" s="28"/>
      <c r="N43" s="28"/>
      <c r="O43" s="28"/>
    </row>
    <row r="44" spans="1:15" ht="19.5" customHeight="1">
      <c r="A44" s="19">
        <f t="shared" si="1"/>
        <v>29</v>
      </c>
      <c r="B44" s="20" t="s">
        <v>221</v>
      </c>
      <c r="C44" s="21" t="s">
        <v>37</v>
      </c>
      <c r="D44" s="22">
        <v>113</v>
      </c>
      <c r="E44" s="23"/>
      <c r="F44" s="24"/>
      <c r="G44" s="25"/>
      <c r="H44" s="23"/>
      <c r="I44" s="23"/>
      <c r="J44" s="26"/>
      <c r="K44" s="27"/>
      <c r="L44" s="28"/>
      <c r="M44" s="28"/>
      <c r="N44" s="28"/>
      <c r="O44" s="28"/>
    </row>
    <row r="45" spans="1:15">
      <c r="A45" s="114" t="s">
        <v>222</v>
      </c>
      <c r="B45" s="115"/>
      <c r="C45" s="115"/>
      <c r="D45" s="115"/>
      <c r="E45" s="115"/>
      <c r="F45" s="115"/>
      <c r="G45" s="115"/>
      <c r="H45" s="115"/>
      <c r="I45" s="115"/>
      <c r="J45" s="115"/>
      <c r="K45" s="115"/>
      <c r="L45" s="115"/>
      <c r="M45" s="115"/>
      <c r="N45" s="115"/>
      <c r="O45" s="116"/>
    </row>
    <row r="46" spans="1:15" ht="87" customHeight="1">
      <c r="A46" s="19">
        <f>A44+1</f>
        <v>30</v>
      </c>
      <c r="B46" s="20" t="s">
        <v>223</v>
      </c>
      <c r="C46" s="21" t="s">
        <v>224</v>
      </c>
      <c r="D46" s="22">
        <v>182.2</v>
      </c>
      <c r="E46" s="23"/>
      <c r="F46" s="24"/>
      <c r="G46" s="25"/>
      <c r="H46" s="23"/>
      <c r="I46" s="23"/>
      <c r="J46" s="26"/>
      <c r="K46" s="27"/>
      <c r="L46" s="28"/>
      <c r="M46" s="28"/>
      <c r="N46" s="28"/>
      <c r="O46" s="28"/>
    </row>
    <row r="47" spans="1:15">
      <c r="A47" s="29" t="s">
        <v>120</v>
      </c>
      <c r="B47" s="83" t="str">
        <f>A3</f>
        <v>LKT - Lietus kanalizācija K-2  (1. kārta)</v>
      </c>
      <c r="C47" s="83"/>
      <c r="D47" s="83"/>
      <c r="E47" s="83"/>
      <c r="F47" s="83"/>
      <c r="G47" s="83"/>
      <c r="H47" s="83"/>
      <c r="I47" s="83"/>
      <c r="J47" s="83"/>
      <c r="K47" s="30"/>
      <c r="L47" s="30"/>
      <c r="M47" s="30"/>
      <c r="N47" s="30"/>
      <c r="O47" s="30"/>
    </row>
    <row r="48" spans="1:15">
      <c r="A48" s="31"/>
      <c r="B48" s="32"/>
      <c r="C48" s="33"/>
      <c r="D48" s="34"/>
      <c r="E48" s="33"/>
      <c r="F48" s="33"/>
      <c r="G48" s="33"/>
      <c r="H48" s="33"/>
      <c r="I48" s="33"/>
      <c r="J48" s="33"/>
      <c r="K48" s="33"/>
      <c r="L48" s="33"/>
      <c r="M48" s="33"/>
      <c r="N48" s="33"/>
      <c r="O48" s="33"/>
    </row>
    <row r="49" spans="1:15">
      <c r="A49" s="35" t="s">
        <v>121</v>
      </c>
      <c r="B49" s="36"/>
      <c r="C49" s="37"/>
      <c r="D49" s="37"/>
      <c r="E49" s="38"/>
      <c r="F49" s="39"/>
      <c r="G49" s="39"/>
      <c r="H49" s="39"/>
      <c r="I49" s="39"/>
      <c r="J49" s="39"/>
      <c r="K49" s="39"/>
      <c r="L49" s="40"/>
      <c r="M49" s="40"/>
      <c r="N49" s="40"/>
      <c r="O49" s="40"/>
    </row>
    <row r="50" spans="1:15">
      <c r="A50" s="41"/>
      <c r="B50" s="35" t="s">
        <v>122</v>
      </c>
      <c r="C50" s="42"/>
      <c r="D50" s="42"/>
      <c r="E50" s="42"/>
      <c r="F50" s="43"/>
      <c r="G50" s="44"/>
      <c r="H50" s="45"/>
      <c r="I50" s="45"/>
      <c r="J50" s="45"/>
      <c r="K50" s="45"/>
      <c r="L50" s="46"/>
      <c r="M50" s="46"/>
      <c r="N50" s="46"/>
      <c r="O50" s="46"/>
    </row>
    <row r="51" spans="1:15">
      <c r="A51" s="41"/>
      <c r="B51" s="82" t="s">
        <v>123</v>
      </c>
      <c r="C51" s="82"/>
      <c r="D51" s="82"/>
      <c r="E51" s="82"/>
      <c r="F51" s="82"/>
      <c r="G51" s="82"/>
      <c r="H51" s="82"/>
      <c r="I51" s="82"/>
      <c r="J51" s="82"/>
      <c r="K51" s="82"/>
      <c r="L51" s="82"/>
      <c r="M51" s="82"/>
      <c r="N51" s="82"/>
      <c r="O51" s="82"/>
    </row>
    <row r="52" spans="1:15">
      <c r="A52" s="41"/>
      <c r="B52" s="82" t="s">
        <v>124</v>
      </c>
      <c r="C52" s="82"/>
      <c r="D52" s="82"/>
      <c r="E52" s="82"/>
      <c r="F52" s="82"/>
      <c r="G52" s="82"/>
      <c r="H52" s="82"/>
      <c r="I52" s="82"/>
      <c r="J52" s="82"/>
      <c r="K52" s="82"/>
      <c r="L52" s="82"/>
      <c r="M52" s="82"/>
      <c r="N52" s="82"/>
      <c r="O52" s="82"/>
    </row>
    <row r="53" spans="1:15">
      <c r="A53" s="41"/>
      <c r="B53" s="35" t="s">
        <v>125</v>
      </c>
      <c r="C53" s="42"/>
      <c r="D53" s="42"/>
      <c r="E53" s="42"/>
      <c r="F53" s="43"/>
      <c r="G53" s="44"/>
      <c r="H53" s="45"/>
      <c r="I53" s="45"/>
      <c r="J53" s="45"/>
      <c r="K53" s="45"/>
      <c r="L53" s="46"/>
      <c r="M53" s="46"/>
      <c r="N53" s="46"/>
      <c r="O53" s="46"/>
    </row>
    <row r="54" spans="1:15">
      <c r="A54" s="41"/>
      <c r="B54" s="82" t="s">
        <v>126</v>
      </c>
      <c r="C54" s="82"/>
      <c r="D54" s="82"/>
      <c r="E54" s="82"/>
      <c r="F54" s="82"/>
      <c r="G54" s="82"/>
      <c r="H54" s="82"/>
      <c r="I54" s="82"/>
      <c r="J54" s="82"/>
      <c r="K54" s="82"/>
      <c r="L54" s="82"/>
      <c r="M54" s="82"/>
      <c r="N54" s="82"/>
      <c r="O54" s="82"/>
    </row>
    <row r="55" spans="1:15">
      <c r="A55" s="41"/>
      <c r="B55" s="35" t="s">
        <v>127</v>
      </c>
      <c r="C55" s="42"/>
      <c r="D55" s="42"/>
      <c r="E55" s="42"/>
      <c r="F55" s="43"/>
      <c r="G55" s="44"/>
      <c r="H55" s="47"/>
      <c r="I55" s="47"/>
      <c r="J55" s="45"/>
      <c r="K55" s="45"/>
      <c r="L55" s="46"/>
      <c r="M55" s="46"/>
      <c r="N55" s="46"/>
      <c r="O55" s="46"/>
    </row>
    <row r="56" spans="1:15">
      <c r="A56" s="41"/>
      <c r="B56" s="82" t="s">
        <v>128</v>
      </c>
      <c r="C56" s="82"/>
      <c r="D56" s="82"/>
      <c r="E56" s="82"/>
      <c r="F56" s="82"/>
      <c r="G56" s="82"/>
      <c r="H56" s="82"/>
      <c r="I56" s="82"/>
      <c r="J56" s="82"/>
      <c r="K56" s="82"/>
      <c r="L56" s="82"/>
      <c r="M56" s="82"/>
      <c r="N56" s="82"/>
      <c r="O56" s="82"/>
    </row>
    <row r="57" spans="1:15">
      <c r="A57" s="41"/>
      <c r="B57" s="82" t="s">
        <v>129</v>
      </c>
      <c r="C57" s="82"/>
      <c r="D57" s="82"/>
      <c r="E57" s="82"/>
      <c r="F57" s="82"/>
      <c r="G57" s="82"/>
      <c r="H57" s="82"/>
      <c r="I57" s="82"/>
      <c r="J57" s="82"/>
      <c r="K57" s="82"/>
      <c r="L57" s="82"/>
      <c r="M57" s="82"/>
      <c r="N57" s="82"/>
      <c r="O57" s="82"/>
    </row>
    <row r="58" spans="1:15">
      <c r="A58" s="48"/>
      <c r="B58" s="84" t="s">
        <v>130</v>
      </c>
      <c r="C58" s="84"/>
      <c r="D58" s="84"/>
      <c r="E58" s="84"/>
      <c r="F58" s="84"/>
      <c r="G58" s="84"/>
      <c r="H58" s="84"/>
      <c r="I58" s="84"/>
      <c r="J58" s="84"/>
      <c r="K58" s="84"/>
      <c r="L58" s="84"/>
      <c r="M58" s="84"/>
      <c r="N58" s="84"/>
      <c r="O58" s="84"/>
    </row>
    <row r="59" spans="1:15">
      <c r="A59" s="31"/>
      <c r="B59" s="85" t="s">
        <v>131</v>
      </c>
      <c r="C59" s="85"/>
      <c r="D59" s="85"/>
      <c r="E59" s="85"/>
      <c r="F59" s="85"/>
      <c r="G59" s="85"/>
      <c r="H59" s="85"/>
      <c r="I59" s="85"/>
      <c r="J59" s="85"/>
      <c r="K59" s="85"/>
      <c r="L59" s="85"/>
      <c r="M59" s="85"/>
      <c r="N59" s="85"/>
      <c r="O59" s="85"/>
    </row>
    <row r="60" spans="1:15">
      <c r="A60" s="31"/>
      <c r="B60" s="32"/>
      <c r="C60" s="33"/>
      <c r="D60" s="34"/>
      <c r="E60" s="33"/>
      <c r="F60" s="33"/>
      <c r="G60" s="33"/>
      <c r="H60" s="33"/>
      <c r="I60" s="33"/>
      <c r="J60" s="33"/>
      <c r="K60" s="33"/>
      <c r="L60" s="33"/>
      <c r="M60" s="33"/>
      <c r="N60" s="33"/>
      <c r="O60" s="33"/>
    </row>
    <row r="61" spans="1:15">
      <c r="A61" s="31"/>
      <c r="B61" s="49" t="s">
        <v>132</v>
      </c>
      <c r="C61" s="86" t="s">
        <v>133</v>
      </c>
      <c r="D61" s="86"/>
      <c r="E61" s="86"/>
      <c r="F61" s="86"/>
      <c r="G61" s="86"/>
      <c r="H61" s="86"/>
      <c r="I61" s="86"/>
      <c r="J61" s="86"/>
      <c r="K61" s="86"/>
      <c r="L61" s="33"/>
      <c r="M61" s="87"/>
      <c r="N61" s="87"/>
      <c r="O61" s="87"/>
    </row>
    <row r="62" spans="1:15">
      <c r="A62" s="31"/>
      <c r="B62" s="50"/>
      <c r="C62" s="86" t="s">
        <v>134</v>
      </c>
      <c r="D62" s="86"/>
      <c r="E62" s="86"/>
      <c r="F62" s="86" t="s">
        <v>135</v>
      </c>
      <c r="G62" s="86"/>
      <c r="H62" s="86"/>
      <c r="I62" s="86"/>
      <c r="J62" s="86"/>
      <c r="K62" s="86"/>
      <c r="L62" s="33"/>
      <c r="M62" s="86" t="s">
        <v>136</v>
      </c>
      <c r="N62" s="86"/>
      <c r="O62" s="86"/>
    </row>
    <row r="63" spans="1:15">
      <c r="A63" s="31"/>
      <c r="B63" s="49"/>
      <c r="C63" s="33"/>
      <c r="D63" s="34"/>
      <c r="E63" s="33"/>
      <c r="F63" s="33"/>
      <c r="G63" s="33"/>
      <c r="H63" s="33"/>
      <c r="I63" s="33"/>
      <c r="J63" s="33"/>
      <c r="K63" s="33"/>
      <c r="L63" s="33"/>
      <c r="M63" s="33"/>
      <c r="N63" s="33"/>
      <c r="O63" s="33"/>
    </row>
    <row r="64" spans="1:15">
      <c r="A64" s="31"/>
      <c r="B64" s="49" t="s">
        <v>137</v>
      </c>
      <c r="C64" s="86" t="s">
        <v>133</v>
      </c>
      <c r="D64" s="86"/>
      <c r="E64" s="86"/>
      <c r="F64" s="86"/>
      <c r="G64" s="86"/>
      <c r="H64" s="86"/>
      <c r="I64" s="86"/>
      <c r="J64" s="86"/>
      <c r="K64" s="86"/>
      <c r="L64" s="33"/>
      <c r="M64" s="87"/>
      <c r="N64" s="87"/>
      <c r="O64" s="87"/>
    </row>
    <row r="65" spans="1:15">
      <c r="A65" s="31"/>
      <c r="B65" s="49"/>
      <c r="C65" s="86" t="s">
        <v>134</v>
      </c>
      <c r="D65" s="86"/>
      <c r="E65" s="86"/>
      <c r="F65" s="88"/>
      <c r="G65" s="88"/>
      <c r="H65" s="88"/>
      <c r="I65" s="88"/>
      <c r="J65" s="88"/>
      <c r="K65" s="88"/>
      <c r="L65" s="33"/>
      <c r="M65" s="86" t="s">
        <v>136</v>
      </c>
      <c r="N65" s="86"/>
      <c r="O65" s="86"/>
    </row>
  </sheetData>
  <mergeCells count="39">
    <mergeCell ref="C65:E65"/>
    <mergeCell ref="F65:K65"/>
    <mergeCell ref="M65:O65"/>
    <mergeCell ref="C62:E62"/>
    <mergeCell ref="F62:K62"/>
    <mergeCell ref="M62:O62"/>
    <mergeCell ref="C64:E64"/>
    <mergeCell ref="F64:K64"/>
    <mergeCell ref="M64:O64"/>
    <mergeCell ref="C61:E61"/>
    <mergeCell ref="F61:K61"/>
    <mergeCell ref="M61:O61"/>
    <mergeCell ref="A14:O14"/>
    <mergeCell ref="A30:O30"/>
    <mergeCell ref="A45:O45"/>
    <mergeCell ref="B47:J47"/>
    <mergeCell ref="B51:O51"/>
    <mergeCell ref="B52:O52"/>
    <mergeCell ref="B54:O54"/>
    <mergeCell ref="B56:O56"/>
    <mergeCell ref="B57:O57"/>
    <mergeCell ref="B58:O58"/>
    <mergeCell ref="B59:O59"/>
    <mergeCell ref="A12:A13"/>
    <mergeCell ref="B12:B13"/>
    <mergeCell ref="E12:J12"/>
    <mergeCell ref="K12:O12"/>
    <mergeCell ref="A2:O2"/>
    <mergeCell ref="A3:O3"/>
    <mergeCell ref="A4:O4"/>
    <mergeCell ref="A6:B6"/>
    <mergeCell ref="C6:O6"/>
    <mergeCell ref="A7:B7"/>
    <mergeCell ref="C7:O7"/>
    <mergeCell ref="A8:B8"/>
    <mergeCell ref="C8:O8"/>
    <mergeCell ref="A9:O9"/>
    <mergeCell ref="N10:O10"/>
    <mergeCell ref="N11:O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Koptame</vt:lpstr>
      <vt:lpstr>Buvniecības_koptame</vt:lpstr>
      <vt:lpstr>TSK_1_karta</vt:lpstr>
      <vt:lpstr>ELT_1_karta</vt:lpstr>
      <vt:lpstr>LKT_1_2_3k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IS. Struge</dc:creator>
  <cp:lastModifiedBy>Iveta IS. Struge</cp:lastModifiedBy>
  <dcterms:created xsi:type="dcterms:W3CDTF">2017-12-29T08:48:14Z</dcterms:created>
  <dcterms:modified xsi:type="dcterms:W3CDTF">2018-01-09T08:31:26Z</dcterms:modified>
</cp:coreProperties>
</file>