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\Iepirkumi\2018_Iepirkumi\2018_53_Rotallaukums_Marzemite\"/>
    </mc:Choice>
  </mc:AlternateContent>
  <bookViews>
    <workbookView xWindow="0" yWindow="0" windowWidth="28800" windowHeight="11235" tabRatio="763" firstSheet="1" activeTab="2"/>
  </bookViews>
  <sheets>
    <sheet name="Koptāme" sheetId="41" state="hidden" r:id="rId1"/>
    <sheet name="Kopsavilkums" sheetId="40" r:id="rId2"/>
    <sheet name="A" sheetId="36" r:id="rId3"/>
    <sheet name="B" sheetId="42" r:id="rId4"/>
  </sheets>
  <definedNames>
    <definedName name="__xlnm.Print_Area">"#REF!"</definedName>
    <definedName name="__xlnm.Print_Area_1">"#REF!"</definedName>
    <definedName name="__xlnm.Print_Area_1_1">"#REF!"</definedName>
    <definedName name="__xlnm.Print_Area_2">"#REF!"</definedName>
    <definedName name="__xlnm.Print_Area_2_1">"#REF!"</definedName>
    <definedName name="__xlnm.Print_Area_3">"#REF!"</definedName>
    <definedName name="__xlnm.Print_Area_3_1">"#REF!"</definedName>
    <definedName name="__xlnm.Print_Area_4">"#REF!"</definedName>
    <definedName name="__xlnm.Print_Area_4_1">"#REF!"</definedName>
    <definedName name="__xlnm.Print_Area_6">"#REF!"</definedName>
    <definedName name="__xlnm.Print_Area_6_1">"#REF!"</definedName>
    <definedName name="__xlnm.Print_Area_7">"#REF!"</definedName>
    <definedName name="__xlnm.Print_Area_7_1">"#REF!"</definedName>
    <definedName name="__xlnm.Print_Titles">"#REF!"</definedName>
    <definedName name="__xlnm.Print_Titles_1">"#REF!"</definedName>
    <definedName name="__xlnm.Print_Titles_1_1">"#REF!"</definedName>
    <definedName name="__xlnm.Print_Titles_2">"#REF!"</definedName>
    <definedName name="__xlnm.Print_Titles_2_1">"#REF!"</definedName>
    <definedName name="__xlnm.Print_Titles_3">"#REF!"</definedName>
    <definedName name="__xlnm.Print_Titles_3_1">"#REF!"</definedName>
    <definedName name="__xlnm.Print_Titles_4">"#REF!"</definedName>
    <definedName name="__xlnm.Print_Titles_4_1">"#REF!"</definedName>
    <definedName name="__xlnm.Print_Titles_5">"#REF!"</definedName>
    <definedName name="__xlnm.Print_Titles_5_1">"#REF!"</definedName>
    <definedName name="Excel_BuiltIn_Print_Area_6">"#REF!"</definedName>
    <definedName name="Excel_BuiltIn_Print_Area_6_1">"#REF!"</definedName>
    <definedName name="Excel_BuiltIn_Print_Area_7">"#REF!"</definedName>
    <definedName name="Excel_BuiltIn_Print_Area_7_1">"#REF!"</definedName>
    <definedName name="Excel_BuiltIn_Print_Titles_4">"#REF!"</definedName>
    <definedName name="Excel_BuiltIn_Print_Titles_4_1">"#REF!"</definedName>
    <definedName name="Excel_BuiltIn_Print_Titles_5">"#REF!"</definedName>
    <definedName name="Excel_BuiltIn_Print_Titles_5_1">"#REF!"</definedName>
    <definedName name="_xlnm.Print_Area" localSheetId="2">A!$A$1:$P$28</definedName>
    <definedName name="_xlnm.Print_Area" localSheetId="3">B!$A$1:$P$30</definedName>
    <definedName name="_xlnm.Print_Area" localSheetId="1">Kopsavilkums!$A$1:$I$33</definedName>
    <definedName name="_xlnm.Print_Area" localSheetId="0">Koptāme!$A$1:$E$30</definedName>
    <definedName name="_xlnm.Print_Titles" localSheetId="2">A!$8:$12</definedName>
    <definedName name="_xlnm.Print_Titles" localSheetId="3">B!$8:$12</definedName>
  </definedNames>
  <calcPr calcId="152511"/>
</workbook>
</file>

<file path=xl/calcChain.xml><?xml version="1.0" encoding="utf-8"?>
<calcChain xmlns="http://schemas.openxmlformats.org/spreadsheetml/2006/main">
  <c r="O22" i="42" l="1"/>
  <c r="N22" i="42"/>
  <c r="M22" i="42"/>
  <c r="K22" i="42"/>
  <c r="O21" i="42"/>
  <c r="N21" i="42"/>
  <c r="M21" i="42"/>
  <c r="K21" i="42"/>
  <c r="O20" i="42"/>
  <c r="N20" i="42"/>
  <c r="M20" i="42"/>
  <c r="K20" i="42"/>
  <c r="O19" i="42"/>
  <c r="N19" i="42"/>
  <c r="M19" i="42"/>
  <c r="K19" i="42"/>
  <c r="O18" i="42"/>
  <c r="N18" i="42"/>
  <c r="M18" i="42"/>
  <c r="K18" i="42"/>
  <c r="O17" i="42"/>
  <c r="N17" i="42"/>
  <c r="M17" i="42"/>
  <c r="K17" i="42"/>
  <c r="O16" i="42"/>
  <c r="N16" i="42"/>
  <c r="M16" i="42"/>
  <c r="K16" i="42"/>
  <c r="O15" i="42"/>
  <c r="N15" i="42"/>
  <c r="M15" i="42"/>
  <c r="K15" i="42"/>
  <c r="O13" i="42"/>
  <c r="O26" i="42" s="1"/>
  <c r="N13" i="42"/>
  <c r="N26" i="42" s="1"/>
  <c r="L13" i="42"/>
  <c r="L26" i="42" s="1"/>
  <c r="H13" i="42"/>
  <c r="M13" i="42" s="1"/>
  <c r="P15" i="42" l="1"/>
  <c r="P16" i="42"/>
  <c r="P17" i="42"/>
  <c r="P18" i="42"/>
  <c r="P19" i="42"/>
  <c r="P20" i="42"/>
  <c r="P21" i="42"/>
  <c r="P22" i="42"/>
  <c r="P13" i="42"/>
  <c r="M26" i="42"/>
  <c r="K13" i="42"/>
  <c r="P26" i="42" l="1"/>
  <c r="O5" i="42" l="1"/>
  <c r="E29" i="41"/>
  <c r="C29" i="41"/>
  <c r="C25" i="41"/>
  <c r="E14" i="41"/>
  <c r="L13" i="36" l="1"/>
  <c r="O13" i="36"/>
  <c r="H13" i="36" l="1"/>
  <c r="M13" i="36" s="1"/>
  <c r="N13" i="36"/>
  <c r="O24" i="36" l="1"/>
  <c r="K13" i="36"/>
  <c r="L24" i="36"/>
  <c r="P13" i="36"/>
  <c r="P24" i="36" s="1"/>
  <c r="O5" i="36" l="1"/>
  <c r="M24" i="36"/>
  <c r="N24" i="36"/>
  <c r="E17" i="41" l="1"/>
  <c r="E18" i="41" s="1"/>
  <c r="E19" i="41" s="1"/>
  <c r="E20" i="41" s="1"/>
</calcChain>
</file>

<file path=xl/sharedStrings.xml><?xml version="1.0" encoding="utf-8"?>
<sst xmlns="http://schemas.openxmlformats.org/spreadsheetml/2006/main" count="180" uniqueCount="99">
  <si>
    <t>Kods</t>
  </si>
  <si>
    <t xml:space="preserve">Vienības izmaksa </t>
  </si>
  <si>
    <t>Kopējā uz visu apjomu</t>
  </si>
  <si>
    <t>Nr.</t>
  </si>
  <si>
    <t xml:space="preserve">  Darbu </t>
  </si>
  <si>
    <t>Mēr-</t>
  </si>
  <si>
    <t>Dau -</t>
  </si>
  <si>
    <t>laika</t>
  </si>
  <si>
    <t>darba</t>
  </si>
  <si>
    <t>darbietil-</t>
  </si>
  <si>
    <t>p.k.</t>
  </si>
  <si>
    <t>nosaukums</t>
  </si>
  <si>
    <t>vienība</t>
  </si>
  <si>
    <t>dzums</t>
  </si>
  <si>
    <t>norma</t>
  </si>
  <si>
    <t>samaksas</t>
  </si>
  <si>
    <t>Darba alga</t>
  </si>
  <si>
    <t>Materiāli</t>
  </si>
  <si>
    <t>Mehānismi</t>
  </si>
  <si>
    <t>Kopā</t>
  </si>
  <si>
    <t>pība</t>
  </si>
  <si>
    <t>Summa</t>
  </si>
  <si>
    <t>c/h</t>
  </si>
  <si>
    <t>likme EUR/h</t>
  </si>
  <si>
    <t>EUR</t>
  </si>
  <si>
    <t>Tāmes izmaksas</t>
  </si>
  <si>
    <t>euro</t>
  </si>
  <si>
    <t>(darbu veids vai konstruktīvā elementa nosaukums)</t>
  </si>
  <si>
    <t>Tiešās izmaksas kopā:</t>
  </si>
  <si>
    <t xml:space="preserve">Objekta nosaukums:   Pirmsskolas izglītības iestādes būvdarbi Rožu ielā 35, Mārupē </t>
  </si>
  <si>
    <t>Objekta adrese:           Rožu iela 35, Mārupes novads</t>
  </si>
  <si>
    <t>m2</t>
  </si>
  <si>
    <t>m3</t>
  </si>
  <si>
    <t>gab.</t>
  </si>
  <si>
    <t>DEMONTĀŽAS DARBI</t>
  </si>
  <si>
    <t>SEGUMU IZBŪVE</t>
  </si>
  <si>
    <t>AT-22,SAZIŅAS ROTAĻIEKĀRTA TALK TUBE SPEAK, Artikula nr.: 8010619</t>
  </si>
  <si>
    <t>AT-23, Smilšu racējs</t>
  </si>
  <si>
    <t>Sastādīja:</t>
  </si>
  <si>
    <t>5-1</t>
  </si>
  <si>
    <t>Kopsavilkuma aprēķini pa darbu vai konstruktīvo elementu veidiem</t>
  </si>
  <si>
    <t>Par kopējo summu, EUR</t>
  </si>
  <si>
    <t>Kopējā darbietilpība, c/h</t>
  </si>
  <si>
    <t>Nr. p.k.</t>
  </si>
  <si>
    <t>Tāmes Nr.</t>
  </si>
  <si>
    <t>Darba veids, vai konstruktīvā elementa     nosaukums</t>
  </si>
  <si>
    <t>Būvdarbu izmaksas (EUR)</t>
  </si>
  <si>
    <t>Tai skaitā</t>
  </si>
  <si>
    <t>Darbietilpība (c/h)</t>
  </si>
  <si>
    <t>Darba alga (EUR)</t>
  </si>
  <si>
    <t>Materiāli (EUR)</t>
  </si>
  <si>
    <t>Mehānismi (EUR)</t>
  </si>
  <si>
    <t>Virsizdevumi:</t>
  </si>
  <si>
    <t>t.sk. darba aizsardzība</t>
  </si>
  <si>
    <t>Darba devēja sociālais nodoklis (23,59 %)</t>
  </si>
  <si>
    <t xml:space="preserve">                                         Pavisam kopā:</t>
  </si>
  <si>
    <t>(paraksts un tā atšifrējums, datums)</t>
  </si>
  <si>
    <t>Pārbaudīja:</t>
  </si>
  <si>
    <t>Antikondensāta izolācijas, Tyvek vai analoga, ieklāšana, lietojot visus nepieciešamos ar izolāciju saistītos produktus (līmi, līmlentas, pašlīmējošos līmlentas veidgabalus t. sk. ar darbu visi saistītie materiāli)</t>
  </si>
  <si>
    <t>Būvniecības koptāme</t>
  </si>
  <si>
    <t>Nr.p.k.</t>
  </si>
  <si>
    <t>Objekta nosaukums</t>
  </si>
  <si>
    <t>Objekta izmaksas (EUR)</t>
  </si>
  <si>
    <t xml:space="preserve"> Kopā (bez PVN):</t>
  </si>
  <si>
    <t>Pasūtītāja rezerve neparedzētam darbam 5%:</t>
  </si>
  <si>
    <t xml:space="preserve"> Kopā (bez PVN) ar pasūtītāja rezervi:</t>
  </si>
  <si>
    <r>
      <rPr>
        <b/>
        <sz val="9"/>
        <rFont val="Arial"/>
        <family val="2"/>
        <charset val="186"/>
      </rPr>
      <t xml:space="preserve">Objekta adrese:  </t>
    </r>
    <r>
      <rPr>
        <sz val="9"/>
        <rFont val="Arial"/>
        <family val="2"/>
        <charset val="186"/>
      </rPr>
      <t xml:space="preserve">         Rožu iela 35, Mārupes novads</t>
    </r>
  </si>
  <si>
    <r>
      <rPr>
        <b/>
        <sz val="9"/>
        <rFont val="Arial"/>
        <family val="2"/>
        <charset val="186"/>
      </rPr>
      <t>Objekta nosaukums:</t>
    </r>
    <r>
      <rPr>
        <sz val="9"/>
        <rFont val="Arial"/>
        <family val="2"/>
        <charset val="186"/>
      </rPr>
      <t xml:space="preserve">   Pirmsskolas izglītības iestādes būvdarbi Rožu ielā 35, Mārupē </t>
    </r>
  </si>
  <si>
    <t>Pirmsskolas izglītības iestādes būvdarbi Rožu ielā 35, Mārupē</t>
  </si>
  <si>
    <r>
      <rPr>
        <b/>
        <sz val="10"/>
        <rFont val="Tahoma"/>
        <family val="2"/>
        <charset val="186"/>
      </rPr>
      <t>Būves nosaukums:</t>
    </r>
    <r>
      <rPr>
        <sz val="10"/>
        <rFont val="Tahoma"/>
        <family val="2"/>
      </rPr>
      <t xml:space="preserve">  Pirmsskolas izglītības iestādes būvdarbi Rožu ielā 35, Mārupē</t>
    </r>
  </si>
  <si>
    <r>
      <rPr>
        <b/>
        <sz val="10"/>
        <rFont val="Tahoma"/>
        <family val="2"/>
        <charset val="186"/>
      </rPr>
      <t>Objekta nosaukums:</t>
    </r>
    <r>
      <rPr>
        <sz val="10"/>
        <rFont val="Tahoma"/>
        <family val="2"/>
      </rPr>
      <t xml:space="preserve">   Pirmsskolas izglītības iestādes būvdarbi Rožu ielā 35, Mārupē </t>
    </r>
  </si>
  <si>
    <r>
      <rPr>
        <b/>
        <sz val="10"/>
        <rFont val="Tahoma"/>
        <family val="2"/>
        <charset val="186"/>
      </rPr>
      <t xml:space="preserve">Objekta adrese: </t>
    </r>
    <r>
      <rPr>
        <sz val="10"/>
        <rFont val="Tahoma"/>
        <family val="2"/>
      </rPr>
      <t xml:space="preserve">          Rožu iela 35, Mārupes novads</t>
    </r>
  </si>
  <si>
    <r>
      <rPr>
        <b/>
        <sz val="10"/>
        <rFont val="Tahoma"/>
        <family val="2"/>
        <charset val="186"/>
      </rPr>
      <t>Iepirkuma Nr.</t>
    </r>
    <r>
      <rPr>
        <sz val="10"/>
        <rFont val="Tahoma"/>
        <family val="2"/>
      </rPr>
      <t xml:space="preserve">  MND 2015/04</t>
    </r>
  </si>
  <si>
    <r>
      <rPr>
        <b/>
        <sz val="10"/>
        <rFont val="Tahoma"/>
        <family val="2"/>
        <charset val="186"/>
      </rPr>
      <t>Būvuzņēmējs:</t>
    </r>
    <r>
      <rPr>
        <sz val="10"/>
        <rFont val="Tahoma"/>
        <family val="2"/>
      </rPr>
      <t xml:space="preserve"> SIA "RBSSKALS </t>
    </r>
    <r>
      <rPr>
        <b/>
        <sz val="10"/>
        <rFont val="Tahoma"/>
        <family val="2"/>
        <charset val="186"/>
      </rPr>
      <t>Būvvadība</t>
    </r>
    <r>
      <rPr>
        <sz val="10"/>
        <rFont val="Tahoma"/>
        <family val="2"/>
      </rPr>
      <t xml:space="preserve">" </t>
    </r>
  </si>
  <si>
    <r>
      <rPr>
        <b/>
        <sz val="9"/>
        <rFont val="Arial"/>
        <family val="2"/>
        <charset val="186"/>
      </rPr>
      <t>Būves nosaukums:</t>
    </r>
    <r>
      <rPr>
        <sz val="9"/>
        <rFont val="Arial"/>
        <family val="2"/>
        <charset val="186"/>
      </rPr>
      <t xml:space="preserve">      Pirmsskolas izglītības iestādes būvdarbi Rožu ielā 35, Mārupē</t>
    </r>
  </si>
  <si>
    <t>Peļņa:</t>
  </si>
  <si>
    <t>Tāme sastādīta 2018. gada tirgus cenās, pamatojoties uz GP daļas rasējumiem</t>
  </si>
  <si>
    <t>ROTAĻU IERĪCES</t>
  </si>
  <si>
    <t>esošo ierīču demontāža un uzstādīšana  citviet objektā</t>
  </si>
  <si>
    <t>gab</t>
  </si>
  <si>
    <t>jauna ierīce Kompan NRO405-0601</t>
  </si>
  <si>
    <t>jauna ierīce Kompan NRO514-100</t>
  </si>
  <si>
    <t>PLAYTOP gumijas seguma izbūve 40mm biezumā 
(virsslānis 1cm, frakcija 1-4mm- EPDM Earth; apakšslānis 3cm SBR melnā gumija fr.6-12mm)
A laukumā</t>
  </si>
  <si>
    <t>PLAYTOP gumijas seguma izbūve 40mm biezumā 
(virsslānis 1cm, frakcija 1-4mm- EPDM Earth; apakšslānis 3cm SBR melnā gumija fr.6-12mm)
B laukumā</t>
  </si>
  <si>
    <t>rotaļu laukuma gumijas seguma noņemšana 40mm un utilizācija - A laukumā</t>
  </si>
  <si>
    <t>rotaļu laukuma gumijas seguma noņemšana 40mm un utilizācija  - B laukumā</t>
  </si>
  <si>
    <t>Kopā bez PVN:</t>
  </si>
  <si>
    <t>bez PVN</t>
  </si>
  <si>
    <t>šķembu laukuma paplašināšana, samazinot slīpumu
Nesaistītu minerālmateriālu pamats 20 cm biezumā (fr.20/40 un 8/16mm) A laukumā</t>
  </si>
  <si>
    <t>šķembu laukuma paplašināšana, samazinot slīpumu
Nesaistītu minerālmateriālu pamats 20 cm biezumā (fr.20/40 un 8/16mm) B laukumā</t>
  </si>
  <si>
    <t>Gumijas seguma nomaiņa rotaļu laukumā A</t>
  </si>
  <si>
    <t>Gumijas seguma nomaiņa rotaļu laukumā B</t>
  </si>
  <si>
    <t>5-2</t>
  </si>
  <si>
    <t>A laukums</t>
  </si>
  <si>
    <t>B laukums</t>
  </si>
  <si>
    <r>
      <rPr>
        <b/>
        <sz val="8"/>
        <rFont val="Tahoma"/>
        <family val="2"/>
        <charset val="186"/>
      </rPr>
      <t>Būvuzņēmējs:</t>
    </r>
    <r>
      <rPr>
        <sz val="8"/>
        <rFont val="Tahoma"/>
        <family val="2"/>
        <charset val="186"/>
      </rPr>
      <t xml:space="preserve">     </t>
    </r>
  </si>
  <si>
    <t xml:space="preserve">Izpildītājs: </t>
  </si>
  <si>
    <t>__%</t>
  </si>
  <si>
    <t>___%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</si>
</sst>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#,##0.00_ ;\-#,##0.00\ "/>
    <numFmt numFmtId="167" formatCode="_(* #,##0.00_);_(* \(#,##0.00\);_(* \-??_);_(@_)"/>
  </numFmts>
  <fonts count="55" x14ac:knownFonts="1">
    <font>
      <sz val="11"/>
      <color theme="1"/>
      <name val="Calibri"/>
      <family val="2"/>
      <charset val="186"/>
      <scheme val="minor"/>
    </font>
    <font>
      <sz val="16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Times New Roman"/>
      <family val="1"/>
      <charset val="186"/>
    </font>
    <font>
      <sz val="12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186"/>
    </font>
    <font>
      <b/>
      <sz val="10"/>
      <name val="Times New Roman"/>
      <family val="1"/>
      <charset val="186"/>
    </font>
    <font>
      <sz val="10"/>
      <name val="Arial"/>
      <family val="2"/>
      <charset val="204"/>
    </font>
    <font>
      <sz val="10"/>
      <name val="Helv"/>
    </font>
    <font>
      <sz val="11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186"/>
    </font>
    <font>
      <i/>
      <sz val="10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b/>
      <u/>
      <sz val="10"/>
      <name val="Times New Roman"/>
      <family val="1"/>
      <charset val="186"/>
    </font>
    <font>
      <sz val="10"/>
      <name val="Arial"/>
      <family val="2"/>
      <charset val="1"/>
    </font>
    <font>
      <sz val="11"/>
      <color indexed="8"/>
      <name val="Calibri"/>
      <family val="2"/>
      <charset val="186"/>
    </font>
    <font>
      <b/>
      <sz val="12"/>
      <name val="Arial"/>
      <family val="2"/>
      <charset val="186"/>
    </font>
    <font>
      <sz val="8"/>
      <name val="Arial"/>
      <family val="2"/>
      <charset val="204"/>
    </font>
    <font>
      <b/>
      <sz val="11"/>
      <name val="Arial"/>
      <family val="2"/>
      <charset val="186"/>
    </font>
    <font>
      <sz val="9"/>
      <name val="Arial"/>
      <family val="2"/>
      <charset val="204"/>
    </font>
    <font>
      <sz val="10"/>
      <name val="Arial"/>
      <family val="2"/>
    </font>
    <font>
      <sz val="9"/>
      <name val="Arial"/>
      <family val="2"/>
      <charset val="186"/>
    </font>
    <font>
      <b/>
      <sz val="9"/>
      <name val="Arial"/>
      <family val="2"/>
      <charset val="186"/>
    </font>
    <font>
      <b/>
      <sz val="9"/>
      <name val="Arial"/>
      <family val="2"/>
      <charset val="204"/>
    </font>
    <font>
      <b/>
      <u/>
      <sz val="9"/>
      <name val="Arial"/>
      <family val="2"/>
      <charset val="204"/>
    </font>
    <font>
      <b/>
      <sz val="10"/>
      <name val="Arial"/>
      <family val="2"/>
      <charset val="186"/>
    </font>
    <font>
      <u/>
      <sz val="9"/>
      <name val="Arial"/>
      <family val="2"/>
      <charset val="186"/>
    </font>
    <font>
      <sz val="11"/>
      <name val="Arial"/>
      <family val="2"/>
      <charset val="186"/>
    </font>
    <font>
      <sz val="8"/>
      <name val="Tahoma"/>
      <family val="2"/>
      <charset val="186"/>
    </font>
    <font>
      <b/>
      <sz val="8"/>
      <name val="Tahoma"/>
      <family val="2"/>
      <charset val="186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i/>
      <sz val="8"/>
      <name val="Arial"/>
      <family val="2"/>
      <charset val="204"/>
    </font>
    <font>
      <i/>
      <sz val="8"/>
      <name val="Arial"/>
      <family val="2"/>
      <charset val="186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i/>
      <sz val="8.5"/>
      <name val="Arial"/>
      <family val="2"/>
      <charset val="186"/>
    </font>
    <font>
      <i/>
      <sz val="10.5"/>
      <name val="Arial"/>
      <family val="2"/>
      <charset val="186"/>
    </font>
    <font>
      <sz val="11"/>
      <name val="Arial"/>
      <family val="2"/>
      <charset val="204"/>
    </font>
    <font>
      <sz val="10"/>
      <name val="Tahoma"/>
      <family val="2"/>
    </font>
    <font>
      <sz val="9"/>
      <name val="Tahoma"/>
      <family val="2"/>
    </font>
    <font>
      <b/>
      <sz val="10"/>
      <name val="Tahoma"/>
      <family val="2"/>
    </font>
    <font>
      <b/>
      <sz val="10.5"/>
      <name val="Arial"/>
      <family val="2"/>
      <charset val="186"/>
    </font>
    <font>
      <b/>
      <sz val="10"/>
      <name val="Tahoma"/>
      <family val="2"/>
      <charset val="186"/>
    </font>
    <font>
      <b/>
      <sz val="10"/>
      <color rgb="FFFF0000"/>
      <name val="Tahoma"/>
      <family val="2"/>
      <charset val="186"/>
    </font>
    <font>
      <i/>
      <sz val="10"/>
      <name val="Tahoma"/>
      <family val="2"/>
    </font>
    <font>
      <sz val="8"/>
      <name val="Tahoma"/>
      <family val="2"/>
    </font>
    <font>
      <sz val="11"/>
      <color indexed="9"/>
      <name val="Calibri"/>
      <family val="2"/>
      <charset val="186"/>
    </font>
    <font>
      <sz val="10"/>
      <name val="Tahoma"/>
      <family val="2"/>
      <charset val="186"/>
    </font>
    <font>
      <sz val="9"/>
      <color theme="1"/>
      <name val="Calibri"/>
      <family val="2"/>
      <scheme val="minor"/>
    </font>
    <font>
      <i/>
      <sz val="10"/>
      <color rgb="FFFF9900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2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6" fillId="0" borderId="0"/>
    <xf numFmtId="9" fontId="11" fillId="0" borderId="0" applyFont="0" applyFill="0" applyBorder="0" applyAlignment="0" applyProtection="0"/>
    <xf numFmtId="0" fontId="9" fillId="0" borderId="0"/>
    <xf numFmtId="0" fontId="16" fillId="0" borderId="0"/>
    <xf numFmtId="0" fontId="17" fillId="0" borderId="0"/>
    <xf numFmtId="0" fontId="6" fillId="0" borderId="0"/>
    <xf numFmtId="0" fontId="22" fillId="0" borderId="0"/>
    <xf numFmtId="0" fontId="14" fillId="0" borderId="0"/>
    <xf numFmtId="0" fontId="6" fillId="0" borderId="0" applyNumberFormat="0" applyFont="0" applyFill="0" applyBorder="0" applyAlignment="0" applyProtection="0">
      <alignment vertical="top"/>
    </xf>
    <xf numFmtId="0" fontId="6" fillId="0" borderId="0"/>
    <xf numFmtId="0" fontId="49" fillId="5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6" borderId="0">
      <alignment vertical="center" wrapText="1"/>
    </xf>
    <xf numFmtId="0" fontId="8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1" fillId="0" borderId="0">
      <alignment vertical="top"/>
    </xf>
    <xf numFmtId="0" fontId="52" fillId="0" borderId="11">
      <alignment horizontal="left" vertical="top" wrapText="1" indent="5"/>
    </xf>
    <xf numFmtId="0" fontId="53" fillId="0" borderId="0"/>
    <xf numFmtId="0" fontId="54" fillId="0" borderId="0"/>
    <xf numFmtId="167" fontId="16" fillId="0" borderId="0"/>
    <xf numFmtId="0" fontId="6" fillId="0" borderId="0"/>
    <xf numFmtId="0" fontId="6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</cellStyleXfs>
  <cellXfs count="286">
    <xf numFmtId="0" fontId="0" fillId="0" borderId="0" xfId="0"/>
    <xf numFmtId="4" fontId="0" fillId="0" borderId="0" xfId="0" applyNumberFormat="1"/>
    <xf numFmtId="0" fontId="4" fillId="3" borderId="0" xfId="1" applyFont="1" applyFill="1" applyAlignment="1">
      <alignment horizontal="center"/>
    </xf>
    <xf numFmtId="0" fontId="2" fillId="0" borderId="0" xfId="1" applyFont="1" applyAlignment="1">
      <alignment horizontal="left"/>
    </xf>
    <xf numFmtId="0" fontId="3" fillId="2" borderId="0" xfId="1" applyFont="1" applyFill="1" applyAlignment="1">
      <alignment horizontal="left"/>
    </xf>
    <xf numFmtId="0" fontId="5" fillId="2" borderId="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0" fontId="2" fillId="0" borderId="12" xfId="1" applyFont="1" applyFill="1" applyBorder="1" applyAlignment="1">
      <alignment horizontal="center"/>
    </xf>
    <xf numFmtId="4" fontId="2" fillId="0" borderId="12" xfId="9" applyNumberFormat="1" applyFont="1" applyFill="1" applyBorder="1" applyAlignment="1">
      <alignment horizontal="center" vertical="center" wrapText="1"/>
    </xf>
    <xf numFmtId="0" fontId="1" fillId="3" borderId="0" xfId="1" applyFont="1" applyFill="1" applyAlignment="1">
      <alignment vertical="center"/>
    </xf>
    <xf numFmtId="4" fontId="2" fillId="0" borderId="0" xfId="1" applyNumberFormat="1" applyFont="1" applyAlignment="1">
      <alignment horizontal="left"/>
    </xf>
    <xf numFmtId="0" fontId="7" fillId="0" borderId="0" xfId="1" applyFont="1" applyFill="1" applyBorder="1"/>
    <xf numFmtId="0" fontId="7" fillId="0" borderId="0" xfId="1" applyFont="1" applyFill="1" applyBorder="1" applyAlignment="1">
      <alignment horizontal="center"/>
    </xf>
    <xf numFmtId="4" fontId="7" fillId="0" borderId="0" xfId="1" applyNumberFormat="1" applyFont="1" applyFill="1" applyBorder="1"/>
    <xf numFmtId="0" fontId="12" fillId="0" borderId="0" xfId="1" applyFont="1"/>
    <xf numFmtId="0" fontId="12" fillId="0" borderId="0" xfId="1" applyFont="1" applyAlignment="1"/>
    <xf numFmtId="0" fontId="12" fillId="0" borderId="0" xfId="1" applyFont="1" applyAlignment="1">
      <alignment wrapText="1"/>
    </xf>
    <xf numFmtId="0" fontId="1" fillId="3" borderId="0" xfId="1" applyFont="1" applyFill="1" applyAlignment="1">
      <alignment vertical="center" wrapText="1"/>
    </xf>
    <xf numFmtId="0" fontId="3" fillId="2" borderId="0" xfId="1" applyFont="1" applyFill="1" applyAlignment="1">
      <alignment horizontal="left" wrapText="1"/>
    </xf>
    <xf numFmtId="0" fontId="2" fillId="2" borderId="4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right" wrapText="1"/>
    </xf>
    <xf numFmtId="0" fontId="0" fillId="0" borderId="0" xfId="0" applyAlignment="1">
      <alignment wrapText="1"/>
    </xf>
    <xf numFmtId="4" fontId="1" fillId="3" borderId="0" xfId="1" applyNumberFormat="1" applyFont="1" applyFill="1" applyAlignment="1">
      <alignment vertical="center"/>
    </xf>
    <xf numFmtId="4" fontId="4" fillId="3" borderId="0" xfId="1" applyNumberFormat="1" applyFont="1" applyFill="1" applyAlignment="1">
      <alignment horizontal="center"/>
    </xf>
    <xf numFmtId="4" fontId="5" fillId="2" borderId="3" xfId="1" applyNumberFormat="1" applyFont="1" applyFill="1" applyBorder="1" applyAlignment="1">
      <alignment horizontal="center"/>
    </xf>
    <xf numFmtId="4" fontId="5" fillId="2" borderId="3" xfId="1" applyNumberFormat="1" applyFont="1" applyFill="1" applyBorder="1" applyAlignment="1"/>
    <xf numFmtId="4" fontId="5" fillId="2" borderId="5" xfId="1" applyNumberFormat="1" applyFont="1" applyFill="1" applyBorder="1" applyAlignment="1">
      <alignment horizontal="center"/>
    </xf>
    <xf numFmtId="4" fontId="12" fillId="0" borderId="0" xfId="1" applyNumberFormat="1" applyFont="1" applyAlignment="1">
      <alignment horizontal="right"/>
    </xf>
    <xf numFmtId="4" fontId="12" fillId="0" borderId="0" xfId="1" applyNumberFormat="1" applyFont="1"/>
    <xf numFmtId="4" fontId="3" fillId="0" borderId="0" xfId="1" applyNumberFormat="1" applyFont="1" applyFill="1"/>
    <xf numFmtId="4" fontId="3" fillId="0" borderId="0" xfId="1" applyNumberFormat="1" applyFont="1" applyFill="1" applyBorder="1" applyAlignment="1">
      <alignment horizontal="left" vertical="center"/>
    </xf>
    <xf numFmtId="4" fontId="3" fillId="0" borderId="0" xfId="1" applyNumberFormat="1" applyFont="1" applyFill="1" applyBorder="1" applyAlignment="1">
      <alignment vertical="center"/>
    </xf>
    <xf numFmtId="4" fontId="12" fillId="0" borderId="0" xfId="1" applyNumberFormat="1" applyFont="1" applyFill="1"/>
    <xf numFmtId="0" fontId="2" fillId="0" borderId="12" xfId="4" applyFont="1" applyFill="1" applyBorder="1" applyAlignment="1">
      <alignment horizontal="center" vertical="center" wrapText="1"/>
    </xf>
    <xf numFmtId="4" fontId="2" fillId="0" borderId="12" xfId="1" applyNumberFormat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left" vertical="center" wrapText="1"/>
    </xf>
    <xf numFmtId="0" fontId="2" fillId="0" borderId="12" xfId="8" applyFont="1" applyFill="1" applyBorder="1" applyAlignment="1">
      <alignment horizontal="center" vertical="center"/>
    </xf>
    <xf numFmtId="2" fontId="2" fillId="0" borderId="12" xfId="1" applyNumberFormat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center" vertical="center" wrapText="1"/>
    </xf>
    <xf numFmtId="2" fontId="2" fillId="0" borderId="12" xfId="4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left" vertical="center" wrapText="1"/>
    </xf>
    <xf numFmtId="0" fontId="2" fillId="0" borderId="12" xfId="2" applyFont="1" applyFill="1" applyBorder="1" applyAlignment="1">
      <alignment horizontal="center" vertical="center"/>
    </xf>
    <xf numFmtId="0" fontId="2" fillId="0" borderId="12" xfId="2" applyFont="1" applyFill="1" applyBorder="1" applyAlignment="1">
      <alignment horizontal="center" vertical="center" wrapText="1"/>
    </xf>
    <xf numFmtId="4" fontId="5" fillId="3" borderId="0" xfId="1" applyNumberFormat="1" applyFont="1" applyFill="1" applyAlignment="1">
      <alignment horizontal="center" vertical="top"/>
    </xf>
    <xf numFmtId="4" fontId="1" fillId="3" borderId="9" xfId="1" applyNumberFormat="1" applyFont="1" applyFill="1" applyBorder="1" applyAlignment="1">
      <alignment vertical="center"/>
    </xf>
    <xf numFmtId="0" fontId="2" fillId="2" borderId="0" xfId="1" applyFont="1" applyFill="1" applyAlignment="1">
      <alignment horizontal="left"/>
    </xf>
    <xf numFmtId="4" fontId="2" fillId="3" borderId="0" xfId="1" applyNumberFormat="1" applyFont="1" applyFill="1" applyAlignment="1">
      <alignment horizontal="center"/>
    </xf>
    <xf numFmtId="4" fontId="2" fillId="3" borderId="0" xfId="1" applyNumberFormat="1" applyFont="1" applyFill="1" applyAlignment="1">
      <alignment horizontal="right"/>
    </xf>
    <xf numFmtId="4" fontId="2" fillId="3" borderId="9" xfId="1" applyNumberFormat="1" applyFont="1" applyFill="1" applyBorder="1" applyAlignment="1">
      <alignment horizontal="center"/>
    </xf>
    <xf numFmtId="4" fontId="13" fillId="3" borderId="0" xfId="1" applyNumberFormat="1" applyFont="1" applyFill="1" applyAlignment="1">
      <alignment horizontal="left"/>
    </xf>
    <xf numFmtId="0" fontId="15" fillId="0" borderId="12" xfId="4" applyFont="1" applyFill="1" applyBorder="1" applyAlignment="1">
      <alignment horizontal="center" vertical="center" wrapText="1"/>
    </xf>
    <xf numFmtId="4" fontId="4" fillId="3" borderId="9" xfId="1" applyNumberFormat="1" applyFont="1" applyFill="1" applyBorder="1" applyAlignment="1">
      <alignment horizontal="center" vertical="center"/>
    </xf>
    <xf numFmtId="0" fontId="8" fillId="3" borderId="0" xfId="13" applyFont="1" applyFill="1"/>
    <xf numFmtId="0" fontId="8" fillId="3" borderId="0" xfId="13" applyFont="1" applyFill="1" applyAlignment="1"/>
    <xf numFmtId="0" fontId="8" fillId="3" borderId="0" xfId="13" applyFont="1" applyFill="1" applyAlignment="1">
      <alignment horizontal="right"/>
    </xf>
    <xf numFmtId="0" fontId="19" fillId="3" borderId="0" xfId="13" applyFont="1" applyFill="1"/>
    <xf numFmtId="0" fontId="21" fillId="3" borderId="0" xfId="13" applyFont="1" applyFill="1"/>
    <xf numFmtId="0" fontId="23" fillId="3" borderId="0" xfId="15" applyFont="1" applyFill="1" applyAlignment="1">
      <alignment vertical="center"/>
    </xf>
    <xf numFmtId="0" fontId="25" fillId="3" borderId="0" xfId="15" applyFont="1" applyFill="1"/>
    <xf numFmtId="0" fontId="26" fillId="3" borderId="0" xfId="15" applyFont="1" applyFill="1" applyBorder="1"/>
    <xf numFmtId="0" fontId="26" fillId="3" borderId="0" xfId="15" applyFont="1" applyFill="1" applyBorder="1" applyAlignment="1"/>
    <xf numFmtId="0" fontId="24" fillId="3" borderId="0" xfId="15" applyFont="1" applyFill="1" applyAlignment="1">
      <alignment vertical="center"/>
    </xf>
    <xf numFmtId="0" fontId="0" fillId="0" borderId="0" xfId="14" applyFont="1" applyFill="1" applyAlignment="1">
      <alignment vertical="center"/>
    </xf>
    <xf numFmtId="0" fontId="27" fillId="0" borderId="0" xfId="14" applyFont="1" applyFill="1" applyAlignment="1">
      <alignment horizontal="right" vertical="center"/>
    </xf>
    <xf numFmtId="4" fontId="27" fillId="0" borderId="11" xfId="14" applyNumberFormat="1" applyFont="1" applyFill="1" applyBorder="1" applyAlignment="1">
      <alignment horizontal="center" vertical="center" shrinkToFit="1"/>
    </xf>
    <xf numFmtId="0" fontId="28" fillId="3" borderId="0" xfId="15" applyFont="1" applyFill="1" applyBorder="1" applyAlignment="1">
      <alignment vertical="center"/>
    </xf>
    <xf numFmtId="0" fontId="29" fillId="3" borderId="0" xfId="16" applyFont="1" applyFill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4" fontId="27" fillId="0" borderId="11" xfId="14" applyNumberFormat="1" applyFont="1" applyFill="1" applyBorder="1" applyAlignment="1">
      <alignment horizontal="center" vertical="center"/>
    </xf>
    <xf numFmtId="0" fontId="23" fillId="3" borderId="0" xfId="16" applyFont="1" applyFill="1" applyAlignment="1">
      <alignment vertical="center"/>
    </xf>
    <xf numFmtId="0" fontId="8" fillId="3" borderId="0" xfId="13" applyFont="1" applyFill="1" applyBorder="1" applyAlignment="1">
      <alignment vertical="center" textRotation="90" wrapText="1"/>
    </xf>
    <xf numFmtId="0" fontId="8" fillId="3" borderId="0" xfId="13" applyFont="1" applyFill="1" applyBorder="1" applyAlignment="1">
      <alignment vertical="center" textRotation="90"/>
    </xf>
    <xf numFmtId="0" fontId="19" fillId="3" borderId="0" xfId="13" applyFont="1" applyFill="1" applyBorder="1"/>
    <xf numFmtId="0" fontId="8" fillId="3" borderId="0" xfId="13" applyFont="1" applyFill="1" applyBorder="1"/>
    <xf numFmtId="0" fontId="32" fillId="3" borderId="11" xfId="11" applyFont="1" applyFill="1" applyBorder="1" applyAlignment="1">
      <alignment horizontal="center" vertical="center" wrapText="1"/>
    </xf>
    <xf numFmtId="0" fontId="19" fillId="3" borderId="11" xfId="13" applyFont="1" applyFill="1" applyBorder="1" applyAlignment="1">
      <alignment horizontal="center" vertical="justify" wrapText="1"/>
    </xf>
    <xf numFmtId="49" fontId="19" fillId="3" borderId="11" xfId="13" applyNumberFormat="1" applyFont="1" applyFill="1" applyBorder="1" applyAlignment="1">
      <alignment horizontal="center" vertical="justify" wrapText="1"/>
    </xf>
    <xf numFmtId="0" fontId="19" fillId="3" borderId="13" xfId="13" applyFont="1" applyFill="1" applyBorder="1" applyAlignment="1">
      <alignment horizontal="left" vertical="justify" wrapText="1"/>
    </xf>
    <xf numFmtId="0" fontId="19" fillId="3" borderId="8" xfId="13" applyFont="1" applyFill="1" applyBorder="1" applyAlignment="1">
      <alignment horizontal="left" vertical="justify" wrapText="1"/>
    </xf>
    <xf numFmtId="0" fontId="19" fillId="3" borderId="0" xfId="13" applyFont="1" applyFill="1" applyAlignment="1">
      <alignment vertical="justify" wrapText="1"/>
    </xf>
    <xf numFmtId="2" fontId="19" fillId="3" borderId="0" xfId="13" applyNumberFormat="1" applyFont="1" applyFill="1" applyBorder="1" applyAlignment="1">
      <alignment vertical="justify" wrapText="1"/>
    </xf>
    <xf numFmtId="164" fontId="19" fillId="3" borderId="0" xfId="13" applyNumberFormat="1" applyFont="1" applyFill="1" applyAlignment="1">
      <alignment vertical="justify" wrapText="1"/>
    </xf>
    <xf numFmtId="0" fontId="19" fillId="3" borderId="17" xfId="13" applyFont="1" applyFill="1" applyBorder="1" applyAlignment="1">
      <alignment horizontal="center" vertical="justify" wrapText="1"/>
    </xf>
    <xf numFmtId="49" fontId="19" fillId="3" borderId="17" xfId="13" applyNumberFormat="1" applyFont="1" applyFill="1" applyBorder="1" applyAlignment="1">
      <alignment horizontal="center" vertical="justify" wrapText="1"/>
    </xf>
    <xf numFmtId="0" fontId="19" fillId="3" borderId="18" xfId="13" applyFont="1" applyFill="1" applyBorder="1" applyAlignment="1">
      <alignment vertical="justify" wrapText="1"/>
    </xf>
    <xf numFmtId="0" fontId="19" fillId="3" borderId="19" xfId="13" applyFont="1" applyFill="1" applyBorder="1" applyAlignment="1">
      <alignment vertical="justify" wrapText="1"/>
    </xf>
    <xf numFmtId="164" fontId="19" fillId="3" borderId="17" xfId="13" applyNumberFormat="1" applyFont="1" applyFill="1" applyBorder="1" applyAlignment="1">
      <alignment horizontal="center" vertical="top"/>
    </xf>
    <xf numFmtId="165" fontId="19" fillId="3" borderId="17" xfId="13" applyNumberFormat="1" applyFont="1" applyFill="1" applyBorder="1" applyAlignment="1">
      <alignment horizontal="center" vertical="top"/>
    </xf>
    <xf numFmtId="2" fontId="19" fillId="3" borderId="0" xfId="13" applyNumberFormat="1" applyFont="1" applyFill="1" applyBorder="1"/>
    <xf numFmtId="10" fontId="24" fillId="0" borderId="8" xfId="11" applyNumberFormat="1" applyFont="1" applyFill="1" applyBorder="1" applyAlignment="1">
      <alignment horizontal="center" vertical="center"/>
    </xf>
    <xf numFmtId="4" fontId="24" fillId="0" borderId="11" xfId="11" applyNumberFormat="1" applyFont="1" applyFill="1" applyBorder="1" applyAlignment="1" applyProtection="1">
      <alignment horizontal="center" vertical="center"/>
    </xf>
    <xf numFmtId="164" fontId="21" fillId="3" borderId="1" xfId="13" applyNumberFormat="1" applyFont="1" applyFill="1" applyBorder="1" applyAlignment="1">
      <alignment horizontal="center" vertical="top"/>
    </xf>
    <xf numFmtId="164" fontId="21" fillId="3" borderId="2" xfId="13" applyNumberFormat="1" applyFont="1" applyFill="1" applyBorder="1" applyAlignment="1">
      <alignment horizontal="center" vertical="top"/>
    </xf>
    <xf numFmtId="2" fontId="19" fillId="3" borderId="0" xfId="13" applyNumberFormat="1" applyFont="1" applyFill="1"/>
    <xf numFmtId="0" fontId="34" fillId="3" borderId="13" xfId="13" applyFont="1" applyFill="1" applyBorder="1" applyAlignment="1">
      <alignment vertical="center"/>
    </xf>
    <xf numFmtId="0" fontId="19" fillId="3" borderId="14" xfId="13" applyFont="1" applyFill="1" applyBorder="1" applyAlignment="1">
      <alignment vertical="center"/>
    </xf>
    <xf numFmtId="0" fontId="35" fillId="3" borderId="8" xfId="13" applyFont="1" applyFill="1" applyBorder="1" applyAlignment="1">
      <alignment horizontal="right" vertical="center"/>
    </xf>
    <xf numFmtId="4" fontId="23" fillId="0" borderId="11" xfId="11" applyNumberFormat="1" applyFont="1" applyFill="1" applyBorder="1" applyAlignment="1" applyProtection="1">
      <alignment horizontal="center" vertical="center"/>
    </xf>
    <xf numFmtId="164" fontId="21" fillId="3" borderId="4" xfId="13" applyNumberFormat="1" applyFont="1" applyFill="1" applyBorder="1" applyAlignment="1">
      <alignment horizontal="center" vertical="top"/>
    </xf>
    <xf numFmtId="164" fontId="21" fillId="3" borderId="0" xfId="13" applyNumberFormat="1" applyFont="1" applyFill="1" applyBorder="1" applyAlignment="1">
      <alignment horizontal="center" vertical="top"/>
    </xf>
    <xf numFmtId="4" fontId="24" fillId="0" borderId="13" xfId="11" applyNumberFormat="1" applyFont="1" applyFill="1" applyBorder="1" applyAlignment="1" applyProtection="1">
      <alignment horizontal="right" vertical="center"/>
    </xf>
    <xf numFmtId="4" fontId="24" fillId="0" borderId="14" xfId="11" applyNumberFormat="1" applyFont="1" applyFill="1" applyBorder="1" applyAlignment="1" applyProtection="1">
      <alignment horizontal="right" vertical="center"/>
    </xf>
    <xf numFmtId="4" fontId="24" fillId="0" borderId="8" xfId="11" applyNumberFormat="1" applyFont="1" applyFill="1" applyBorder="1" applyAlignment="1" applyProtection="1">
      <alignment horizontal="right" vertical="center"/>
    </xf>
    <xf numFmtId="0" fontId="21" fillId="3" borderId="13" xfId="13" applyFont="1" applyFill="1" applyBorder="1" applyAlignment="1">
      <alignment vertical="center" wrapText="1"/>
    </xf>
    <xf numFmtId="0" fontId="21" fillId="3" borderId="14" xfId="13" applyFont="1" applyFill="1" applyBorder="1" applyAlignment="1">
      <alignment vertical="center" wrapText="1"/>
    </xf>
    <xf numFmtId="0" fontId="24" fillId="3" borderId="8" xfId="13" applyFont="1" applyFill="1" applyBorder="1" applyAlignment="1">
      <alignment horizontal="right" vertical="center"/>
    </xf>
    <xf numFmtId="0" fontId="25" fillId="3" borderId="13" xfId="13" applyFont="1" applyFill="1" applyBorder="1" applyAlignment="1">
      <alignment vertical="center" wrapText="1"/>
    </xf>
    <xf numFmtId="0" fontId="25" fillId="3" borderId="14" xfId="13" applyFont="1" applyFill="1" applyBorder="1" applyAlignment="1">
      <alignment vertical="center" wrapText="1"/>
    </xf>
    <xf numFmtId="0" fontId="25" fillId="3" borderId="8" xfId="13" applyFont="1" applyFill="1" applyBorder="1" applyAlignment="1">
      <alignment horizontal="right" vertical="center"/>
    </xf>
    <xf numFmtId="164" fontId="25" fillId="3" borderId="11" xfId="13" applyNumberFormat="1" applyFont="1" applyFill="1" applyBorder="1" applyAlignment="1">
      <alignment horizontal="center" vertical="top"/>
    </xf>
    <xf numFmtId="164" fontId="19" fillId="3" borderId="0" xfId="13" applyNumberFormat="1" applyFont="1" applyFill="1"/>
    <xf numFmtId="164" fontId="19" fillId="3" borderId="0" xfId="13" applyNumberFormat="1" applyFont="1" applyFill="1" applyBorder="1" applyAlignment="1">
      <alignment horizontal="center" vertical="top"/>
    </xf>
    <xf numFmtId="0" fontId="36" fillId="3" borderId="0" xfId="13" applyFont="1" applyFill="1" applyBorder="1" applyAlignment="1">
      <alignment horizontal="right" vertical="center" wrapText="1"/>
    </xf>
    <xf numFmtId="1" fontId="36" fillId="3" borderId="0" xfId="13" applyNumberFormat="1" applyFont="1" applyFill="1" applyBorder="1" applyAlignment="1">
      <alignment horizontal="center" vertical="center" wrapText="1"/>
    </xf>
    <xf numFmtId="1" fontId="37" fillId="3" borderId="0" xfId="13" applyNumberFormat="1" applyFont="1" applyFill="1" applyBorder="1" applyAlignment="1">
      <alignment horizontal="center" vertical="center" wrapText="1"/>
    </xf>
    <xf numFmtId="0" fontId="37" fillId="3" borderId="0" xfId="13" applyFont="1" applyFill="1"/>
    <xf numFmtId="0" fontId="38" fillId="0" borderId="0" xfId="14" applyFont="1" applyFill="1"/>
    <xf numFmtId="0" fontId="8" fillId="3" borderId="0" xfId="13" applyFont="1" applyFill="1" applyBorder="1" applyAlignment="1"/>
    <xf numFmtId="0" fontId="39" fillId="0" borderId="0" xfId="11" applyFont="1" applyFill="1" applyBorder="1" applyAlignment="1">
      <alignment horizontal="right" vertical="center"/>
    </xf>
    <xf numFmtId="0" fontId="8" fillId="3" borderId="9" xfId="13" applyFont="1" applyFill="1" applyBorder="1" applyAlignment="1"/>
    <xf numFmtId="0" fontId="39" fillId="0" borderId="9" xfId="0" applyFont="1" applyFill="1" applyBorder="1" applyAlignment="1">
      <alignment horizontal="right" vertical="center"/>
    </xf>
    <xf numFmtId="0" fontId="39" fillId="0" borderId="0" xfId="0" applyFont="1" applyFill="1" applyAlignment="1">
      <alignment vertical="center"/>
    </xf>
    <xf numFmtId="0" fontId="8" fillId="3" borderId="0" xfId="13" applyFont="1" applyFill="1" applyAlignment="1">
      <alignment horizontal="center" vertical="center"/>
    </xf>
    <xf numFmtId="0" fontId="8" fillId="3" borderId="0" xfId="13" applyFont="1" applyFill="1" applyBorder="1" applyAlignment="1">
      <alignment horizontal="center" vertical="center"/>
    </xf>
    <xf numFmtId="4" fontId="8" fillId="3" borderId="0" xfId="13" applyNumberFormat="1" applyFont="1" applyFill="1" applyAlignment="1">
      <alignment horizontal="right" vertical="center"/>
    </xf>
    <xf numFmtId="0" fontId="8" fillId="3" borderId="0" xfId="13" applyFont="1" applyFill="1" applyAlignment="1">
      <alignment vertical="center"/>
    </xf>
    <xf numFmtId="0" fontId="39" fillId="0" borderId="0" xfId="0" applyFont="1" applyFill="1" applyAlignment="1">
      <alignment horizontal="right" vertical="center"/>
    </xf>
    <xf numFmtId="0" fontId="8" fillId="3" borderId="0" xfId="13" applyFont="1" applyFill="1" applyAlignment="1">
      <alignment horizontal="center"/>
    </xf>
    <xf numFmtId="0" fontId="40" fillId="3" borderId="0" xfId="13" applyFont="1" applyFill="1"/>
    <xf numFmtId="0" fontId="21" fillId="3" borderId="0" xfId="13" applyFont="1" applyFill="1" applyAlignment="1">
      <alignment horizontal="left" vertical="center"/>
    </xf>
    <xf numFmtId="0" fontId="21" fillId="3" borderId="0" xfId="16" applyFont="1" applyFill="1"/>
    <xf numFmtId="0" fontId="29" fillId="3" borderId="0" xfId="16" applyFont="1" applyFill="1" applyAlignment="1">
      <alignment horizontal="center" vertical="center"/>
    </xf>
    <xf numFmtId="0" fontId="29" fillId="3" borderId="0" xfId="16" applyFont="1" applyFill="1"/>
    <xf numFmtId="0" fontId="41" fillId="0" borderId="0" xfId="0" applyFont="1"/>
    <xf numFmtId="4" fontId="41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4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2" fillId="0" borderId="0" xfId="2" applyFont="1" applyAlignment="1">
      <alignment vertical="center"/>
    </xf>
    <xf numFmtId="0" fontId="41" fillId="0" borderId="0" xfId="14" applyFont="1" applyFill="1" applyAlignment="1">
      <alignment vertical="center"/>
    </xf>
    <xf numFmtId="0" fontId="42" fillId="0" borderId="0" xfId="2" applyFont="1" applyFill="1" applyAlignment="1">
      <alignment vertical="center"/>
    </xf>
    <xf numFmtId="4" fontId="41" fillId="0" borderId="0" xfId="0" applyNumberFormat="1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41" fillId="0" borderId="0" xfId="14" applyFont="1" applyFill="1" applyBorder="1" applyAlignment="1">
      <alignment vertical="center"/>
    </xf>
    <xf numFmtId="0" fontId="42" fillId="0" borderId="0" xfId="14" applyFont="1" applyFill="1" applyBorder="1" applyAlignment="1">
      <alignment vertical="center"/>
    </xf>
    <xf numFmtId="0" fontId="24" fillId="4" borderId="11" xfId="17" applyNumberFormat="1" applyFont="1" applyFill="1" applyBorder="1" applyAlignment="1" applyProtection="1">
      <alignment horizontal="center" vertical="center" wrapText="1"/>
    </xf>
    <xf numFmtId="4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27" fillId="0" borderId="20" xfId="18" applyNumberFormat="1" applyFont="1" applyFill="1" applyBorder="1" applyAlignment="1" applyProtection="1">
      <alignment horizontal="center" vertical="center" wrapText="1"/>
    </xf>
    <xf numFmtId="166" fontId="6" fillId="0" borderId="20" xfId="18" applyNumberFormat="1" applyFont="1" applyFill="1" applyBorder="1" applyAlignment="1" applyProtection="1">
      <alignment horizontal="center" vertical="center"/>
    </xf>
    <xf numFmtId="166" fontId="44" fillId="0" borderId="11" xfId="18" applyNumberFormat="1" applyFont="1" applyFill="1" applyBorder="1" applyAlignment="1" applyProtection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4" fontId="45" fillId="0" borderId="0" xfId="0" applyNumberFormat="1" applyFont="1" applyFill="1" applyAlignment="1">
      <alignment horizontal="center" vertical="center"/>
    </xf>
    <xf numFmtId="4" fontId="46" fillId="0" borderId="0" xfId="0" applyNumberFormat="1" applyFont="1" applyAlignment="1">
      <alignment horizontal="left" vertical="center"/>
    </xf>
    <xf numFmtId="0" fontId="42" fillId="0" borderId="0" xfId="2" applyFont="1" applyFill="1" applyAlignment="1">
      <alignment vertical="center" wrapText="1"/>
    </xf>
    <xf numFmtId="0" fontId="47" fillId="0" borderId="0" xfId="11" applyFont="1" applyFill="1" applyBorder="1" applyAlignment="1">
      <alignment horizontal="right" vertical="center"/>
    </xf>
    <xf numFmtId="0" fontId="47" fillId="0" borderId="0" xfId="14" applyFont="1" applyFill="1" applyBorder="1" applyAlignment="1">
      <alignment horizontal="right"/>
    </xf>
    <xf numFmtId="0" fontId="41" fillId="0" borderId="0" xfId="14" applyFont="1" applyFill="1"/>
    <xf numFmtId="0" fontId="41" fillId="0" borderId="0" xfId="14" applyFont="1" applyFill="1" applyBorder="1" applyAlignment="1">
      <alignment horizontal="right"/>
    </xf>
    <xf numFmtId="0" fontId="41" fillId="0" borderId="0" xfId="0" applyFont="1" applyBorder="1"/>
    <xf numFmtId="0" fontId="41" fillId="0" borderId="0" xfId="0" applyFont="1" applyBorder="1" applyAlignment="1">
      <alignment horizontal="right"/>
    </xf>
    <xf numFmtId="10" fontId="41" fillId="0" borderId="0" xfId="0" applyNumberFormat="1" applyFont="1" applyBorder="1" applyAlignment="1">
      <alignment horizontal="center"/>
    </xf>
    <xf numFmtId="10" fontId="41" fillId="0" borderId="0" xfId="0" applyNumberFormat="1" applyFont="1" applyBorder="1" applyAlignment="1">
      <alignment horizontal="right"/>
    </xf>
    <xf numFmtId="4" fontId="41" fillId="0" borderId="0" xfId="0" applyNumberFormat="1" applyFont="1" applyFill="1" applyAlignment="1">
      <alignment horizontal="center"/>
    </xf>
    <xf numFmtId="0" fontId="41" fillId="0" borderId="0" xfId="0" applyFont="1" applyFill="1"/>
    <xf numFmtId="0" fontId="48" fillId="0" borderId="0" xfId="14" applyFont="1" applyFill="1" applyBorder="1" applyAlignment="1">
      <alignment vertical="top"/>
    </xf>
    <xf numFmtId="4" fontId="41" fillId="0" borderId="0" xfId="0" applyNumberFormat="1" applyFont="1"/>
    <xf numFmtId="4" fontId="39" fillId="0" borderId="9" xfId="0" applyNumberFormat="1" applyFont="1" applyFill="1" applyBorder="1" applyAlignment="1">
      <alignment horizontal="right" vertical="center"/>
    </xf>
    <xf numFmtId="4" fontId="39" fillId="0" borderId="0" xfId="0" applyNumberFormat="1" applyFont="1" applyFill="1" applyAlignment="1">
      <alignment vertical="center"/>
    </xf>
    <xf numFmtId="0" fontId="19" fillId="3" borderId="0" xfId="13" applyFont="1" applyFill="1" applyAlignment="1"/>
    <xf numFmtId="0" fontId="21" fillId="3" borderId="0" xfId="13" applyFont="1" applyFill="1" applyAlignment="1"/>
    <xf numFmtId="2" fontId="19" fillId="3" borderId="0" xfId="13" applyNumberFormat="1" applyFont="1" applyFill="1" applyBorder="1" applyAlignment="1">
      <alignment vertical="justify"/>
    </xf>
    <xf numFmtId="2" fontId="19" fillId="3" borderId="0" xfId="13" applyNumberFormat="1" applyFont="1" applyFill="1" applyBorder="1" applyAlignment="1"/>
    <xf numFmtId="2" fontId="19" fillId="3" borderId="0" xfId="13" applyNumberFormat="1" applyFont="1" applyFill="1" applyAlignment="1"/>
    <xf numFmtId="0" fontId="37" fillId="3" borderId="0" xfId="13" applyFont="1" applyFill="1" applyAlignment="1"/>
    <xf numFmtId="0" fontId="29" fillId="3" borderId="0" xfId="16" applyFont="1" applyFill="1" applyAlignment="1"/>
    <xf numFmtId="0" fontId="19" fillId="3" borderId="13" xfId="13" applyFont="1" applyFill="1" applyBorder="1" applyAlignment="1">
      <alignment horizontal="left" vertical="center" wrapText="1"/>
    </xf>
    <xf numFmtId="0" fontId="19" fillId="3" borderId="8" xfId="13" applyFont="1" applyFill="1" applyBorder="1" applyAlignment="1">
      <alignment horizontal="left" vertical="center" wrapText="1"/>
    </xf>
    <xf numFmtId="0" fontId="19" fillId="3" borderId="8" xfId="13" applyNumberFormat="1" applyFont="1" applyFill="1" applyBorder="1" applyAlignment="1">
      <alignment horizontal="centerContinuous" vertical="center" wrapText="1"/>
    </xf>
    <xf numFmtId="4" fontId="23" fillId="3" borderId="0" xfId="15" applyNumberFormat="1" applyFont="1" applyFill="1" applyAlignment="1">
      <alignment horizontal="right" vertical="center"/>
    </xf>
    <xf numFmtId="0" fontId="50" fillId="0" borderId="0" xfId="0" applyFont="1" applyFill="1" applyBorder="1" applyAlignment="1">
      <alignment horizontal="left" vertical="center"/>
    </xf>
    <xf numFmtId="4" fontId="6" fillId="0" borderId="0" xfId="0" applyNumberFormat="1" applyFont="1" applyFill="1" applyAlignment="1">
      <alignment horizontal="right" vertical="center"/>
    </xf>
    <xf numFmtId="4" fontId="47" fillId="0" borderId="0" xfId="14" applyNumberFormat="1" applyFont="1" applyFill="1" applyBorder="1" applyAlignment="1">
      <alignment horizontal="right"/>
    </xf>
    <xf numFmtId="4" fontId="19" fillId="3" borderId="11" xfId="13" applyNumberFormat="1" applyFont="1" applyFill="1" applyBorder="1" applyAlignment="1">
      <alignment horizontal="right" vertical="justify" wrapText="1"/>
    </xf>
    <xf numFmtId="4" fontId="19" fillId="3" borderId="11" xfId="13" applyNumberFormat="1" applyFont="1" applyFill="1" applyBorder="1" applyAlignment="1">
      <alignment horizontal="right" vertical="top"/>
    </xf>
    <xf numFmtId="1" fontId="2" fillId="0" borderId="12" xfId="1" applyNumberFormat="1" applyFont="1" applyFill="1" applyBorder="1" applyAlignment="1">
      <alignment horizontal="center" vertical="center" wrapText="1"/>
    </xf>
    <xf numFmtId="1" fontId="2" fillId="0" borderId="12" xfId="4" applyNumberFormat="1" applyFont="1" applyFill="1" applyBorder="1" applyAlignment="1">
      <alignment horizontal="center" vertical="center" wrapText="1"/>
    </xf>
    <xf numFmtId="0" fontId="2" fillId="0" borderId="12" xfId="8" applyFont="1" applyFill="1" applyBorder="1" applyAlignment="1">
      <alignment horizontal="left" vertical="center" wrapText="1"/>
    </xf>
    <xf numFmtId="0" fontId="2" fillId="0" borderId="12" xfId="4" applyFont="1" applyFill="1" applyBorder="1" applyAlignment="1">
      <alignment horizontal="left" vertical="top" wrapText="1"/>
    </xf>
    <xf numFmtId="0" fontId="2" fillId="0" borderId="12" xfId="8" applyFont="1" applyFill="1" applyBorder="1" applyAlignment="1">
      <alignment horizontal="center" vertical="center" wrapText="1"/>
    </xf>
    <xf numFmtId="4" fontId="3" fillId="0" borderId="0" xfId="11" applyNumberFormat="1" applyFont="1" applyFill="1" applyBorder="1"/>
    <xf numFmtId="4" fontId="3" fillId="0" borderId="0" xfId="1" applyNumberFormat="1" applyFont="1" applyFill="1" applyBorder="1"/>
    <xf numFmtId="0" fontId="12" fillId="0" borderId="9" xfId="1" applyFont="1" applyBorder="1" applyAlignment="1"/>
    <xf numFmtId="0" fontId="12" fillId="0" borderId="0" xfId="1" applyFont="1" applyBorder="1" applyAlignment="1">
      <alignment horizontal="right"/>
    </xf>
    <xf numFmtId="0" fontId="19" fillId="3" borderId="13" xfId="13" applyNumberFormat="1" applyFont="1" applyFill="1" applyBorder="1" applyAlignment="1">
      <alignment horizontal="left" vertical="center" wrapText="1"/>
    </xf>
    <xf numFmtId="10" fontId="24" fillId="7" borderId="8" xfId="11" applyNumberFormat="1" applyFont="1" applyFill="1" applyBorder="1" applyAlignment="1">
      <alignment horizontal="center" vertical="center"/>
    </xf>
    <xf numFmtId="0" fontId="2" fillId="3" borderId="26" xfId="1" applyFont="1" applyFill="1" applyBorder="1" applyAlignment="1">
      <alignment horizontal="center" vertical="center"/>
    </xf>
    <xf numFmtId="4" fontId="2" fillId="0" borderId="27" xfId="1" applyNumberFormat="1" applyFont="1" applyFill="1" applyBorder="1" applyAlignment="1">
      <alignment horizontal="center" vertical="center"/>
    </xf>
    <xf numFmtId="0" fontId="2" fillId="0" borderId="28" xfId="1" applyFont="1" applyBorder="1" applyAlignment="1">
      <alignment horizontal="center" vertical="center"/>
    </xf>
    <xf numFmtId="0" fontId="2" fillId="0" borderId="29" xfId="1" applyFont="1" applyFill="1" applyBorder="1" applyAlignment="1">
      <alignment horizontal="center"/>
    </xf>
    <xf numFmtId="0" fontId="2" fillId="0" borderId="29" xfId="1" applyFont="1" applyFill="1" applyBorder="1" applyAlignment="1">
      <alignment horizontal="left" wrapText="1"/>
    </xf>
    <xf numFmtId="4" fontId="2" fillId="0" borderId="29" xfId="1" applyNumberFormat="1" applyFont="1" applyFill="1" applyBorder="1" applyAlignment="1">
      <alignment horizontal="center"/>
    </xf>
    <xf numFmtId="4" fontId="2" fillId="0" borderId="29" xfId="9" applyNumberFormat="1" applyFont="1" applyFill="1" applyBorder="1" applyAlignment="1">
      <alignment horizontal="center" vertical="center" wrapText="1"/>
    </xf>
    <xf numFmtId="4" fontId="2" fillId="0" borderId="30" xfId="1" applyNumberFormat="1" applyFont="1" applyFill="1" applyBorder="1" applyAlignment="1">
      <alignment vertical="center"/>
    </xf>
    <xf numFmtId="0" fontId="2" fillId="2" borderId="31" xfId="1" applyFont="1" applyFill="1" applyBorder="1" applyAlignment="1">
      <alignment horizontal="left"/>
    </xf>
    <xf numFmtId="0" fontId="2" fillId="2" borderId="33" xfId="1" applyFont="1" applyFill="1" applyBorder="1" applyAlignment="1">
      <alignment horizontal="center" wrapText="1"/>
    </xf>
    <xf numFmtId="0" fontId="2" fillId="2" borderId="32" xfId="1" applyFont="1" applyFill="1" applyBorder="1" applyAlignment="1">
      <alignment horizontal="center"/>
    </xf>
    <xf numFmtId="0" fontId="2" fillId="2" borderId="34" xfId="1" applyFont="1" applyFill="1" applyBorder="1" applyAlignment="1">
      <alignment horizontal="center"/>
    </xf>
    <xf numFmtId="0" fontId="2" fillId="2" borderId="39" xfId="1" applyFont="1" applyFill="1" applyBorder="1" applyAlignment="1">
      <alignment horizontal="center"/>
    </xf>
    <xf numFmtId="4" fontId="5" fillId="2" borderId="40" xfId="1" applyNumberFormat="1" applyFont="1" applyFill="1" applyBorder="1" applyAlignment="1">
      <alignment horizontal="center"/>
    </xf>
    <xf numFmtId="4" fontId="5" fillId="2" borderId="41" xfId="1" applyNumberFormat="1" applyFont="1" applyFill="1" applyBorder="1" applyAlignment="1">
      <alignment horizontal="center"/>
    </xf>
    <xf numFmtId="0" fontId="2" fillId="2" borderId="42" xfId="1" applyFont="1" applyFill="1" applyBorder="1" applyAlignment="1">
      <alignment horizontal="center"/>
    </xf>
    <xf numFmtId="0" fontId="2" fillId="2" borderId="44" xfId="1" applyFont="1" applyFill="1" applyBorder="1" applyAlignment="1">
      <alignment horizontal="center" wrapText="1"/>
    </xf>
    <xf numFmtId="0" fontId="5" fillId="2" borderId="43" xfId="1" applyFont="1" applyFill="1" applyBorder="1" applyAlignment="1">
      <alignment horizontal="center"/>
    </xf>
    <xf numFmtId="0" fontId="5" fillId="2" borderId="45" xfId="1" applyFont="1" applyFill="1" applyBorder="1" applyAlignment="1">
      <alignment horizontal="center"/>
    </xf>
    <xf numFmtId="4" fontId="5" fillId="2" borderId="43" xfId="1" applyNumberFormat="1" applyFont="1" applyFill="1" applyBorder="1" applyAlignment="1">
      <alignment horizontal="center"/>
    </xf>
    <xf numFmtId="4" fontId="5" fillId="2" borderId="46" xfId="1" applyNumberFormat="1" applyFont="1" applyFill="1" applyBorder="1" applyAlignment="1">
      <alignment horizontal="center"/>
    </xf>
    <xf numFmtId="0" fontId="7" fillId="0" borderId="47" xfId="1" applyFont="1" applyFill="1" applyBorder="1"/>
    <xf numFmtId="0" fontId="7" fillId="0" borderId="48" xfId="1" applyFont="1" applyFill="1" applyBorder="1"/>
    <xf numFmtId="0" fontId="7" fillId="0" borderId="48" xfId="1" applyFont="1" applyFill="1" applyBorder="1" applyAlignment="1">
      <alignment horizontal="right" wrapText="1"/>
    </xf>
    <xf numFmtId="4" fontId="7" fillId="0" borderId="48" xfId="1" applyNumberFormat="1" applyFont="1" applyFill="1" applyBorder="1" applyAlignment="1">
      <alignment horizontal="center"/>
    </xf>
    <xf numFmtId="4" fontId="7" fillId="0" borderId="48" xfId="1" applyNumberFormat="1" applyFont="1" applyFill="1" applyBorder="1"/>
    <xf numFmtId="4" fontId="7" fillId="0" borderId="49" xfId="1" applyNumberFormat="1" applyFont="1" applyFill="1" applyBorder="1" applyAlignment="1">
      <alignment horizontal="center"/>
    </xf>
    <xf numFmtId="0" fontId="33" fillId="8" borderId="11" xfId="14" applyFont="1" applyFill="1" applyBorder="1" applyAlignment="1" applyProtection="1">
      <alignment horizontal="center" vertical="center" wrapText="1"/>
    </xf>
    <xf numFmtId="0" fontId="33" fillId="8" borderId="11" xfId="17" applyNumberFormat="1" applyFont="1" applyFill="1" applyBorder="1" applyAlignment="1" applyProtection="1">
      <alignment horizontal="center" vertical="center" wrapText="1"/>
    </xf>
    <xf numFmtId="0" fontId="33" fillId="8" borderId="11" xfId="11" applyFont="1" applyFill="1" applyBorder="1" applyAlignment="1">
      <alignment horizontal="center" vertical="center" wrapText="1"/>
    </xf>
    <xf numFmtId="4" fontId="24" fillId="8" borderId="10" xfId="11" applyNumberFormat="1" applyFont="1" applyFill="1" applyBorder="1" applyAlignment="1" applyProtection="1">
      <alignment horizontal="center" vertical="center"/>
    </xf>
    <xf numFmtId="0" fontId="5" fillId="8" borderId="23" xfId="1" applyFont="1" applyFill="1" applyBorder="1" applyAlignment="1">
      <alignment horizontal="center"/>
    </xf>
    <xf numFmtId="0" fontId="5" fillId="8" borderId="24" xfId="1" applyFont="1" applyFill="1" applyBorder="1" applyAlignment="1">
      <alignment horizontal="center"/>
    </xf>
    <xf numFmtId="0" fontId="5" fillId="8" borderId="24" xfId="1" applyFont="1" applyFill="1" applyBorder="1" applyAlignment="1">
      <alignment horizontal="center" wrapText="1"/>
    </xf>
    <xf numFmtId="3" fontId="5" fillId="8" borderId="24" xfId="1" applyNumberFormat="1" applyFont="1" applyFill="1" applyBorder="1" applyAlignment="1">
      <alignment horizontal="center"/>
    </xf>
    <xf numFmtId="3" fontId="5" fillId="8" borderId="25" xfId="1" applyNumberFormat="1" applyFont="1" applyFill="1" applyBorder="1" applyAlignment="1">
      <alignment horizontal="center"/>
    </xf>
    <xf numFmtId="2" fontId="19" fillId="3" borderId="0" xfId="13" applyNumberFormat="1" applyFont="1" applyFill="1" applyAlignment="1">
      <alignment horizontal="right"/>
    </xf>
    <xf numFmtId="0" fontId="47" fillId="0" borderId="9" xfId="0" applyFont="1" applyFill="1" applyBorder="1" applyAlignment="1">
      <alignment horizontal="right" vertical="center"/>
    </xf>
    <xf numFmtId="0" fontId="48" fillId="0" borderId="2" xfId="14" applyFont="1" applyFill="1" applyBorder="1" applyAlignment="1">
      <alignment horizontal="center" vertical="top"/>
    </xf>
    <xf numFmtId="4" fontId="47" fillId="0" borderId="9" xfId="0" applyNumberFormat="1" applyFont="1" applyFill="1" applyBorder="1" applyAlignment="1">
      <alignment horizontal="right" vertical="center"/>
    </xf>
    <xf numFmtId="0" fontId="20" fillId="4" borderId="4" xfId="18" applyFont="1" applyFill="1" applyBorder="1" applyAlignment="1">
      <alignment horizontal="center" vertical="center"/>
    </xf>
    <xf numFmtId="0" fontId="20" fillId="4" borderId="0" xfId="18" applyFont="1" applyFill="1" applyBorder="1" applyAlignment="1">
      <alignment horizontal="center" vertical="center"/>
    </xf>
    <xf numFmtId="0" fontId="24" fillId="4" borderId="13" xfId="18" applyFont="1" applyFill="1" applyBorder="1" applyAlignment="1">
      <alignment horizontal="center" vertical="center"/>
    </xf>
    <xf numFmtId="0" fontId="24" fillId="4" borderId="8" xfId="18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left" vertical="center" wrapText="1"/>
    </xf>
    <xf numFmtId="0" fontId="27" fillId="0" borderId="22" xfId="0" applyFont="1" applyFill="1" applyBorder="1" applyAlignment="1">
      <alignment horizontal="left" vertical="center" wrapText="1"/>
    </xf>
    <xf numFmtId="0" fontId="24" fillId="0" borderId="13" xfId="18" applyNumberFormat="1" applyFont="1" applyFill="1" applyBorder="1" applyAlignment="1" applyProtection="1">
      <alignment horizontal="right" vertical="center" wrapText="1"/>
    </xf>
    <xf numFmtId="0" fontId="24" fillId="0" borderId="14" xfId="18" applyNumberFormat="1" applyFont="1" applyFill="1" applyBorder="1" applyAlignment="1" applyProtection="1">
      <alignment horizontal="right" vertical="center" wrapText="1"/>
    </xf>
    <xf numFmtId="0" fontId="24" fillId="0" borderId="8" xfId="18" applyNumberFormat="1" applyFont="1" applyFill="1" applyBorder="1" applyAlignment="1" applyProtection="1">
      <alignment horizontal="right" vertical="center" wrapText="1"/>
    </xf>
    <xf numFmtId="0" fontId="42" fillId="0" borderId="13" xfId="2" applyFont="1" applyBorder="1" applyAlignment="1">
      <alignment horizontal="right" vertical="center"/>
    </xf>
    <xf numFmtId="0" fontId="42" fillId="0" borderId="14" xfId="2" applyFont="1" applyBorder="1" applyAlignment="1">
      <alignment horizontal="right" vertical="center"/>
    </xf>
    <xf numFmtId="0" fontId="42" fillId="0" borderId="8" xfId="2" applyFont="1" applyBorder="1" applyAlignment="1">
      <alignment horizontal="right" vertical="center"/>
    </xf>
    <xf numFmtId="0" fontId="8" fillId="3" borderId="0" xfId="13" applyFont="1" applyFill="1" applyAlignment="1">
      <alignment vertical="center"/>
    </xf>
    <xf numFmtId="0" fontId="32" fillId="3" borderId="11" xfId="17" applyNumberFormat="1" applyFont="1" applyFill="1" applyBorder="1" applyAlignment="1" applyProtection="1">
      <alignment horizontal="center" vertical="center" wrapText="1"/>
    </xf>
    <xf numFmtId="0" fontId="18" fillId="0" borderId="0" xfId="14" applyFont="1" applyFill="1" applyAlignment="1">
      <alignment horizontal="center" vertical="center"/>
    </xf>
    <xf numFmtId="0" fontId="20" fillId="4" borderId="13" xfId="14" applyFont="1" applyFill="1" applyBorder="1" applyAlignment="1">
      <alignment horizontal="center" vertical="center" wrapText="1" shrinkToFit="1"/>
    </xf>
    <xf numFmtId="0" fontId="20" fillId="4" borderId="14" xfId="14" applyFont="1" applyFill="1" applyBorder="1" applyAlignment="1">
      <alignment horizontal="center" vertical="center" wrapText="1" shrinkToFit="1"/>
    </xf>
    <xf numFmtId="0" fontId="20" fillId="4" borderId="8" xfId="14" applyFont="1" applyFill="1" applyBorder="1" applyAlignment="1">
      <alignment horizontal="center" vertical="center" wrapText="1" shrinkToFit="1"/>
    </xf>
    <xf numFmtId="0" fontId="19" fillId="3" borderId="2" xfId="13" applyFont="1" applyFill="1" applyBorder="1" applyAlignment="1">
      <alignment horizontal="center" vertical="justify"/>
    </xf>
    <xf numFmtId="0" fontId="32" fillId="3" borderId="11" xfId="14" applyFont="1" applyFill="1" applyBorder="1" applyAlignment="1" applyProtection="1">
      <alignment horizontal="center" vertical="center" wrapText="1"/>
    </xf>
    <xf numFmtId="0" fontId="32" fillId="3" borderId="1" xfId="11" applyFont="1" applyFill="1" applyBorder="1" applyAlignment="1">
      <alignment horizontal="center" vertical="center" wrapText="1"/>
    </xf>
    <xf numFmtId="0" fontId="32" fillId="3" borderId="7" xfId="11" applyFont="1" applyFill="1" applyBorder="1" applyAlignment="1">
      <alignment horizontal="center" vertical="center" wrapText="1"/>
    </xf>
    <xf numFmtId="0" fontId="32" fillId="3" borderId="15" xfId="11" applyFont="1" applyFill="1" applyBorder="1" applyAlignment="1">
      <alignment horizontal="center" vertical="center" wrapText="1"/>
    </xf>
    <xf numFmtId="0" fontId="32" fillId="3" borderId="16" xfId="11" applyFont="1" applyFill="1" applyBorder="1" applyAlignment="1">
      <alignment horizontal="center" vertical="center" wrapText="1"/>
    </xf>
    <xf numFmtId="0" fontId="32" fillId="3" borderId="13" xfId="17" applyNumberFormat="1" applyFont="1" applyFill="1" applyBorder="1" applyAlignment="1" applyProtection="1">
      <alignment horizontal="center" vertical="center" wrapText="1"/>
    </xf>
    <xf numFmtId="0" fontId="32" fillId="3" borderId="14" xfId="17" applyNumberFormat="1" applyFont="1" applyFill="1" applyBorder="1" applyAlignment="1" applyProtection="1">
      <alignment horizontal="center" vertical="center" wrapText="1"/>
    </xf>
    <xf numFmtId="0" fontId="32" fillId="3" borderId="8" xfId="17" applyNumberFormat="1" applyFont="1" applyFill="1" applyBorder="1" applyAlignment="1" applyProtection="1">
      <alignment horizontal="center" vertical="center" wrapText="1"/>
    </xf>
    <xf numFmtId="0" fontId="33" fillId="8" borderId="13" xfId="11" applyFont="1" applyFill="1" applyBorder="1" applyAlignment="1">
      <alignment horizontal="center" vertical="center" wrapText="1"/>
    </xf>
    <xf numFmtId="0" fontId="33" fillId="8" borderId="8" xfId="11" applyFont="1" applyFill="1" applyBorder="1" applyAlignment="1">
      <alignment horizontal="center" vertical="center" wrapText="1"/>
    </xf>
    <xf numFmtId="0" fontId="24" fillId="8" borderId="15" xfId="14" applyFont="1" applyFill="1" applyBorder="1" applyAlignment="1" applyProtection="1">
      <alignment horizontal="right" vertical="center" wrapText="1"/>
    </xf>
    <xf numFmtId="0" fontId="24" fillId="8" borderId="9" xfId="14" applyFont="1" applyFill="1" applyBorder="1" applyAlignment="1" applyProtection="1">
      <alignment horizontal="right" vertical="center" wrapText="1"/>
    </xf>
    <xf numFmtId="0" fontId="24" fillId="8" borderId="16" xfId="14" applyFont="1" applyFill="1" applyBorder="1" applyAlignment="1" applyProtection="1">
      <alignment horizontal="right" vertical="center" wrapText="1"/>
    </xf>
    <xf numFmtId="0" fontId="24" fillId="0" borderId="13" xfId="11" applyFont="1" applyFill="1" applyBorder="1" applyAlignment="1">
      <alignment horizontal="right" vertical="center"/>
    </xf>
    <xf numFmtId="0" fontId="24" fillId="0" borderId="14" xfId="11" applyFont="1" applyFill="1" applyBorder="1" applyAlignment="1">
      <alignment horizontal="right" vertical="center"/>
    </xf>
    <xf numFmtId="0" fontId="24" fillId="0" borderId="8" xfId="11" applyFont="1" applyFill="1" applyBorder="1" applyAlignment="1">
      <alignment horizontal="right" vertical="center"/>
    </xf>
    <xf numFmtId="0" fontId="19" fillId="3" borderId="2" xfId="13" applyFont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4" fontId="2" fillId="2" borderId="35" xfId="1" applyNumberFormat="1" applyFont="1" applyFill="1" applyBorder="1" applyAlignment="1">
      <alignment horizontal="center"/>
    </xf>
    <xf numFmtId="4" fontId="2" fillId="2" borderId="36" xfId="1" applyNumberFormat="1" applyFont="1" applyFill="1" applyBorder="1" applyAlignment="1">
      <alignment horizontal="center"/>
    </xf>
    <xf numFmtId="4" fontId="2" fillId="2" borderId="37" xfId="1" applyNumberFormat="1" applyFont="1" applyFill="1" applyBorder="1" applyAlignment="1">
      <alignment horizontal="center"/>
    </xf>
    <xf numFmtId="4" fontId="2" fillId="2" borderId="33" xfId="1" applyNumberFormat="1" applyFont="1" applyFill="1" applyBorder="1" applyAlignment="1">
      <alignment horizontal="center"/>
    </xf>
    <xf numFmtId="4" fontId="2" fillId="2" borderId="34" xfId="1" applyNumberFormat="1" applyFont="1" applyFill="1" applyBorder="1" applyAlignment="1">
      <alignment horizontal="center"/>
    </xf>
    <xf numFmtId="4" fontId="2" fillId="2" borderId="38" xfId="1" applyNumberFormat="1" applyFont="1" applyFill="1" applyBorder="1" applyAlignment="1">
      <alignment horizontal="center"/>
    </xf>
  </cellXfs>
  <cellStyles count="67">
    <cellStyle name="Comma 2" xfId="34"/>
    <cellStyle name="Excel Built-in 60% - Accent1" xfId="19"/>
    <cellStyle name="Excel Built-in Normal" xfId="20"/>
    <cellStyle name="Excel Built-in Normal 1" xfId="12"/>
    <cellStyle name="Excel Built-in Normal 2" xfId="35"/>
    <cellStyle name="mater" xfId="31"/>
    <cellStyle name="Normal" xfId="0" builtinId="0"/>
    <cellStyle name="Normal 10" xfId="37"/>
    <cellStyle name="Normal 10 2" xfId="21"/>
    <cellStyle name="Normal 101" xfId="38"/>
    <cellStyle name="Normal 103" xfId="39"/>
    <cellStyle name="Normal 104" xfId="40"/>
    <cellStyle name="Normal 108" xfId="41"/>
    <cellStyle name="Normal 11" xfId="42"/>
    <cellStyle name="Normal 11 2" xfId="14"/>
    <cellStyle name="Normal 14" xfId="43"/>
    <cellStyle name="Normal 17 2" xfId="22"/>
    <cellStyle name="Normal 19" xfId="44"/>
    <cellStyle name="Normal 19 2" xfId="23"/>
    <cellStyle name="Normal 2" xfId="2"/>
    <cellStyle name="Normal 2 10" xfId="18"/>
    <cellStyle name="Normal 2 2" xfId="3"/>
    <cellStyle name="Normal 2 3" xfId="4"/>
    <cellStyle name="Normal 2 3 2" xfId="5"/>
    <cellStyle name="Normal 2 4 2" xfId="24"/>
    <cellStyle name="Normal 3" xfId="6"/>
    <cellStyle name="Normal 3 2" xfId="16"/>
    <cellStyle name="Normal 4" xfId="1"/>
    <cellStyle name="Normal 4 2" xfId="33"/>
    <cellStyle name="Normal 5" xfId="7"/>
    <cellStyle name="Normal 57" xfId="45"/>
    <cellStyle name="Normal 6" xfId="32"/>
    <cellStyle name="Normal 63" xfId="46"/>
    <cellStyle name="Normal 7" xfId="30"/>
    <cellStyle name="Normal 70" xfId="47"/>
    <cellStyle name="Normal 73" xfId="48"/>
    <cellStyle name="Normal 74" xfId="49"/>
    <cellStyle name="Normal 80" xfId="50"/>
    <cellStyle name="Normal 81" xfId="51"/>
    <cellStyle name="Normal 82" xfId="52"/>
    <cellStyle name="Normal 83" xfId="53"/>
    <cellStyle name="Normal 84" xfId="54"/>
    <cellStyle name="Normal 85" xfId="55"/>
    <cellStyle name="Normal 87" xfId="56"/>
    <cellStyle name="Normal 89" xfId="57"/>
    <cellStyle name="Normal 9" xfId="58"/>
    <cellStyle name="Normal 90" xfId="59"/>
    <cellStyle name="Normal 91" xfId="60"/>
    <cellStyle name="Normal 94" xfId="61"/>
    <cellStyle name="Normal 95" xfId="62"/>
    <cellStyle name="Normal 96" xfId="63"/>
    <cellStyle name="Normal 99" xfId="64"/>
    <cellStyle name="Normal_09-08-25 Auciems" xfId="15"/>
    <cellStyle name="Normal_Pielikums_3_Tehniska specifikacija" xfId="13"/>
    <cellStyle name="Normal_Sheet1" xfId="17"/>
    <cellStyle name="Normal_Sheet1 2" xfId="8"/>
    <cellStyle name="Normal_Tame paraugs 2" xfId="9"/>
    <cellStyle name="Parastais 4" xfId="36"/>
    <cellStyle name="Parasts 2 2" xfId="25"/>
    <cellStyle name="Percent 2" xfId="10"/>
    <cellStyle name="Percent 2 2" xfId="26"/>
    <cellStyle name="Style 1" xfId="27"/>
    <cellStyle name="Style 1 2" xfId="11"/>
    <cellStyle name="Style 1 2 3" xfId="28"/>
    <cellStyle name="Style 1 4" xfId="29"/>
    <cellStyle name="Обычный 2" xfId="65"/>
    <cellStyle name="Обычный_33. OZOLNIEKU NOVADA DOME_OZO SKOLA_TELPU, GAITENU, KAPNU TELPU REMONTS_TAME_VADIMS_2011_02_25_melnraksts" xfId="66"/>
  </cellStyles>
  <dxfs count="0"/>
  <tableStyles count="0" defaultTableStyle="TableStyleMedium2" defaultPivotStyle="PivotStyleLight16"/>
  <colors>
    <mruColors>
      <color rgb="FF99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9525</xdr:rowOff>
    </xdr:from>
    <xdr:to>
      <xdr:col>5</xdr:col>
      <xdr:colOff>595017</xdr:colOff>
      <xdr:row>3</xdr:row>
      <xdr:rowOff>182336</xdr:rowOff>
    </xdr:to>
    <xdr:pic>
      <xdr:nvPicPr>
        <xdr:cNvPr id="2" name="Picture 1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7167267" cy="1820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1242060</xdr:colOff>
      <xdr:row>19</xdr:row>
      <xdr:rowOff>541020</xdr:rowOff>
    </xdr:from>
    <xdr:to>
      <xdr:col>2</xdr:col>
      <xdr:colOff>2026920</xdr:colOff>
      <xdr:row>19</xdr:row>
      <xdr:rowOff>1295301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9497" t="80279" r="20583" b="6490"/>
        <a:stretch/>
      </xdr:blipFill>
      <xdr:spPr>
        <a:xfrm>
          <a:off x="1866900" y="5227320"/>
          <a:ext cx="784860" cy="7542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1242060</xdr:colOff>
      <xdr:row>21</xdr:row>
      <xdr:rowOff>541020</xdr:rowOff>
    </xdr:from>
    <xdr:ext cx="784860" cy="754281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9497" t="80279" r="20583" b="6490"/>
        <a:stretch/>
      </xdr:blipFill>
      <xdr:spPr>
        <a:xfrm>
          <a:off x="1851660" y="7179945"/>
          <a:ext cx="784860" cy="7542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2:L154"/>
  <sheetViews>
    <sheetView view="pageBreakPreview" zoomScale="85" zoomScaleNormal="100" zoomScaleSheetLayoutView="85" workbookViewId="0">
      <selection activeCell="F31" sqref="F31"/>
    </sheetView>
  </sheetViews>
  <sheetFormatPr defaultRowHeight="12.75" x14ac:dyDescent="0.2"/>
  <cols>
    <col min="1" max="1" width="3" style="135" customWidth="1"/>
    <col min="2" max="2" width="10.28515625" style="135" customWidth="1"/>
    <col min="3" max="3" width="39" style="135" customWidth="1"/>
    <col min="4" max="4" width="15.7109375" style="135" customWidth="1"/>
    <col min="5" max="5" width="33.42578125" style="135" customWidth="1"/>
    <col min="6" max="6" width="10.28515625" style="136" customWidth="1"/>
    <col min="7" max="8" width="18.28515625" style="136" customWidth="1"/>
    <col min="9" max="9" width="14.85546875" style="137" customWidth="1"/>
    <col min="10" max="10" width="9.140625" style="137"/>
    <col min="11" max="255" width="9.140625" style="135"/>
    <col min="256" max="256" width="3" style="135" customWidth="1"/>
    <col min="257" max="257" width="10.28515625" style="135" customWidth="1"/>
    <col min="258" max="258" width="39" style="135" customWidth="1"/>
    <col min="259" max="259" width="15.7109375" style="135" customWidth="1"/>
    <col min="260" max="260" width="18.28515625" style="135" customWidth="1"/>
    <col min="261" max="261" width="14" style="135" customWidth="1"/>
    <col min="262" max="263" width="18.28515625" style="135" customWidth="1"/>
    <col min="264" max="264" width="14" style="135" bestFit="1" customWidth="1"/>
    <col min="265" max="265" width="14.85546875" style="135" customWidth="1"/>
    <col min="266" max="511" width="9.140625" style="135"/>
    <col min="512" max="512" width="3" style="135" customWidth="1"/>
    <col min="513" max="513" width="10.28515625" style="135" customWidth="1"/>
    <col min="514" max="514" width="39" style="135" customWidth="1"/>
    <col min="515" max="515" width="15.7109375" style="135" customWidth="1"/>
    <col min="516" max="516" width="18.28515625" style="135" customWidth="1"/>
    <col min="517" max="517" width="14" style="135" customWidth="1"/>
    <col min="518" max="519" width="18.28515625" style="135" customWidth="1"/>
    <col min="520" max="520" width="14" style="135" bestFit="1" customWidth="1"/>
    <col min="521" max="521" width="14.85546875" style="135" customWidth="1"/>
    <col min="522" max="767" width="9.140625" style="135"/>
    <col min="768" max="768" width="3" style="135" customWidth="1"/>
    <col min="769" max="769" width="10.28515625" style="135" customWidth="1"/>
    <col min="770" max="770" width="39" style="135" customWidth="1"/>
    <col min="771" max="771" width="15.7109375" style="135" customWidth="1"/>
    <col min="772" max="772" width="18.28515625" style="135" customWidth="1"/>
    <col min="773" max="773" width="14" style="135" customWidth="1"/>
    <col min="774" max="775" width="18.28515625" style="135" customWidth="1"/>
    <col min="776" max="776" width="14" style="135" bestFit="1" customWidth="1"/>
    <col min="777" max="777" width="14.85546875" style="135" customWidth="1"/>
    <col min="778" max="1023" width="9.140625" style="135"/>
    <col min="1024" max="1024" width="3" style="135" customWidth="1"/>
    <col min="1025" max="1025" width="10.28515625" style="135" customWidth="1"/>
    <col min="1026" max="1026" width="39" style="135" customWidth="1"/>
    <col min="1027" max="1027" width="15.7109375" style="135" customWidth="1"/>
    <col min="1028" max="1028" width="18.28515625" style="135" customWidth="1"/>
    <col min="1029" max="1029" width="14" style="135" customWidth="1"/>
    <col min="1030" max="1031" width="18.28515625" style="135" customWidth="1"/>
    <col min="1032" max="1032" width="14" style="135" bestFit="1" customWidth="1"/>
    <col min="1033" max="1033" width="14.85546875" style="135" customWidth="1"/>
    <col min="1034" max="1279" width="9.140625" style="135"/>
    <col min="1280" max="1280" width="3" style="135" customWidth="1"/>
    <col min="1281" max="1281" width="10.28515625" style="135" customWidth="1"/>
    <col min="1282" max="1282" width="39" style="135" customWidth="1"/>
    <col min="1283" max="1283" width="15.7109375" style="135" customWidth="1"/>
    <col min="1284" max="1284" width="18.28515625" style="135" customWidth="1"/>
    <col min="1285" max="1285" width="14" style="135" customWidth="1"/>
    <col min="1286" max="1287" width="18.28515625" style="135" customWidth="1"/>
    <col min="1288" max="1288" width="14" style="135" bestFit="1" customWidth="1"/>
    <col min="1289" max="1289" width="14.85546875" style="135" customWidth="1"/>
    <col min="1290" max="1535" width="9.140625" style="135"/>
    <col min="1536" max="1536" width="3" style="135" customWidth="1"/>
    <col min="1537" max="1537" width="10.28515625" style="135" customWidth="1"/>
    <col min="1538" max="1538" width="39" style="135" customWidth="1"/>
    <col min="1539" max="1539" width="15.7109375" style="135" customWidth="1"/>
    <col min="1540" max="1540" width="18.28515625" style="135" customWidth="1"/>
    <col min="1541" max="1541" width="14" style="135" customWidth="1"/>
    <col min="1542" max="1543" width="18.28515625" style="135" customWidth="1"/>
    <col min="1544" max="1544" width="14" style="135" bestFit="1" customWidth="1"/>
    <col min="1545" max="1545" width="14.85546875" style="135" customWidth="1"/>
    <col min="1546" max="1791" width="9.140625" style="135"/>
    <col min="1792" max="1792" width="3" style="135" customWidth="1"/>
    <col min="1793" max="1793" width="10.28515625" style="135" customWidth="1"/>
    <col min="1794" max="1794" width="39" style="135" customWidth="1"/>
    <col min="1795" max="1795" width="15.7109375" style="135" customWidth="1"/>
    <col min="1796" max="1796" width="18.28515625" style="135" customWidth="1"/>
    <col min="1797" max="1797" width="14" style="135" customWidth="1"/>
    <col min="1798" max="1799" width="18.28515625" style="135" customWidth="1"/>
    <col min="1800" max="1800" width="14" style="135" bestFit="1" customWidth="1"/>
    <col min="1801" max="1801" width="14.85546875" style="135" customWidth="1"/>
    <col min="1802" max="2047" width="9.140625" style="135"/>
    <col min="2048" max="2048" width="3" style="135" customWidth="1"/>
    <col min="2049" max="2049" width="10.28515625" style="135" customWidth="1"/>
    <col min="2050" max="2050" width="39" style="135" customWidth="1"/>
    <col min="2051" max="2051" width="15.7109375" style="135" customWidth="1"/>
    <col min="2052" max="2052" width="18.28515625" style="135" customWidth="1"/>
    <col min="2053" max="2053" width="14" style="135" customWidth="1"/>
    <col min="2054" max="2055" width="18.28515625" style="135" customWidth="1"/>
    <col min="2056" max="2056" width="14" style="135" bestFit="1" customWidth="1"/>
    <col min="2057" max="2057" width="14.85546875" style="135" customWidth="1"/>
    <col min="2058" max="2303" width="9.140625" style="135"/>
    <col min="2304" max="2304" width="3" style="135" customWidth="1"/>
    <col min="2305" max="2305" width="10.28515625" style="135" customWidth="1"/>
    <col min="2306" max="2306" width="39" style="135" customWidth="1"/>
    <col min="2307" max="2307" width="15.7109375" style="135" customWidth="1"/>
    <col min="2308" max="2308" width="18.28515625" style="135" customWidth="1"/>
    <col min="2309" max="2309" width="14" style="135" customWidth="1"/>
    <col min="2310" max="2311" width="18.28515625" style="135" customWidth="1"/>
    <col min="2312" max="2312" width="14" style="135" bestFit="1" customWidth="1"/>
    <col min="2313" max="2313" width="14.85546875" style="135" customWidth="1"/>
    <col min="2314" max="2559" width="9.140625" style="135"/>
    <col min="2560" max="2560" width="3" style="135" customWidth="1"/>
    <col min="2561" max="2561" width="10.28515625" style="135" customWidth="1"/>
    <col min="2562" max="2562" width="39" style="135" customWidth="1"/>
    <col min="2563" max="2563" width="15.7109375" style="135" customWidth="1"/>
    <col min="2564" max="2564" width="18.28515625" style="135" customWidth="1"/>
    <col min="2565" max="2565" width="14" style="135" customWidth="1"/>
    <col min="2566" max="2567" width="18.28515625" style="135" customWidth="1"/>
    <col min="2568" max="2568" width="14" style="135" bestFit="1" customWidth="1"/>
    <col min="2569" max="2569" width="14.85546875" style="135" customWidth="1"/>
    <col min="2570" max="2815" width="9.140625" style="135"/>
    <col min="2816" max="2816" width="3" style="135" customWidth="1"/>
    <col min="2817" max="2817" width="10.28515625" style="135" customWidth="1"/>
    <col min="2818" max="2818" width="39" style="135" customWidth="1"/>
    <col min="2819" max="2819" width="15.7109375" style="135" customWidth="1"/>
    <col min="2820" max="2820" width="18.28515625" style="135" customWidth="1"/>
    <col min="2821" max="2821" width="14" style="135" customWidth="1"/>
    <col min="2822" max="2823" width="18.28515625" style="135" customWidth="1"/>
    <col min="2824" max="2824" width="14" style="135" bestFit="1" customWidth="1"/>
    <col min="2825" max="2825" width="14.85546875" style="135" customWidth="1"/>
    <col min="2826" max="3071" width="9.140625" style="135"/>
    <col min="3072" max="3072" width="3" style="135" customWidth="1"/>
    <col min="3073" max="3073" width="10.28515625" style="135" customWidth="1"/>
    <col min="3074" max="3074" width="39" style="135" customWidth="1"/>
    <col min="3075" max="3075" width="15.7109375" style="135" customWidth="1"/>
    <col min="3076" max="3076" width="18.28515625" style="135" customWidth="1"/>
    <col min="3077" max="3077" width="14" style="135" customWidth="1"/>
    <col min="3078" max="3079" width="18.28515625" style="135" customWidth="1"/>
    <col min="3080" max="3080" width="14" style="135" bestFit="1" customWidth="1"/>
    <col min="3081" max="3081" width="14.85546875" style="135" customWidth="1"/>
    <col min="3082" max="3327" width="9.140625" style="135"/>
    <col min="3328" max="3328" width="3" style="135" customWidth="1"/>
    <col min="3329" max="3329" width="10.28515625" style="135" customWidth="1"/>
    <col min="3330" max="3330" width="39" style="135" customWidth="1"/>
    <col min="3331" max="3331" width="15.7109375" style="135" customWidth="1"/>
    <col min="3332" max="3332" width="18.28515625" style="135" customWidth="1"/>
    <col min="3333" max="3333" width="14" style="135" customWidth="1"/>
    <col min="3334" max="3335" width="18.28515625" style="135" customWidth="1"/>
    <col min="3336" max="3336" width="14" style="135" bestFit="1" customWidth="1"/>
    <col min="3337" max="3337" width="14.85546875" style="135" customWidth="1"/>
    <col min="3338" max="3583" width="9.140625" style="135"/>
    <col min="3584" max="3584" width="3" style="135" customWidth="1"/>
    <col min="3585" max="3585" width="10.28515625" style="135" customWidth="1"/>
    <col min="3586" max="3586" width="39" style="135" customWidth="1"/>
    <col min="3587" max="3587" width="15.7109375" style="135" customWidth="1"/>
    <col min="3588" max="3588" width="18.28515625" style="135" customWidth="1"/>
    <col min="3589" max="3589" width="14" style="135" customWidth="1"/>
    <col min="3590" max="3591" width="18.28515625" style="135" customWidth="1"/>
    <col min="3592" max="3592" width="14" style="135" bestFit="1" customWidth="1"/>
    <col min="3593" max="3593" width="14.85546875" style="135" customWidth="1"/>
    <col min="3594" max="3839" width="9.140625" style="135"/>
    <col min="3840" max="3840" width="3" style="135" customWidth="1"/>
    <col min="3841" max="3841" width="10.28515625" style="135" customWidth="1"/>
    <col min="3842" max="3842" width="39" style="135" customWidth="1"/>
    <col min="3843" max="3843" width="15.7109375" style="135" customWidth="1"/>
    <col min="3844" max="3844" width="18.28515625" style="135" customWidth="1"/>
    <col min="3845" max="3845" width="14" style="135" customWidth="1"/>
    <col min="3846" max="3847" width="18.28515625" style="135" customWidth="1"/>
    <col min="3848" max="3848" width="14" style="135" bestFit="1" customWidth="1"/>
    <col min="3849" max="3849" width="14.85546875" style="135" customWidth="1"/>
    <col min="3850" max="4095" width="9.140625" style="135"/>
    <col min="4096" max="4096" width="3" style="135" customWidth="1"/>
    <col min="4097" max="4097" width="10.28515625" style="135" customWidth="1"/>
    <col min="4098" max="4098" width="39" style="135" customWidth="1"/>
    <col min="4099" max="4099" width="15.7109375" style="135" customWidth="1"/>
    <col min="4100" max="4100" width="18.28515625" style="135" customWidth="1"/>
    <col min="4101" max="4101" width="14" style="135" customWidth="1"/>
    <col min="4102" max="4103" width="18.28515625" style="135" customWidth="1"/>
    <col min="4104" max="4104" width="14" style="135" bestFit="1" customWidth="1"/>
    <col min="4105" max="4105" width="14.85546875" style="135" customWidth="1"/>
    <col min="4106" max="4351" width="9.140625" style="135"/>
    <col min="4352" max="4352" width="3" style="135" customWidth="1"/>
    <col min="4353" max="4353" width="10.28515625" style="135" customWidth="1"/>
    <col min="4354" max="4354" width="39" style="135" customWidth="1"/>
    <col min="4355" max="4355" width="15.7109375" style="135" customWidth="1"/>
    <col min="4356" max="4356" width="18.28515625" style="135" customWidth="1"/>
    <col min="4357" max="4357" width="14" style="135" customWidth="1"/>
    <col min="4358" max="4359" width="18.28515625" style="135" customWidth="1"/>
    <col min="4360" max="4360" width="14" style="135" bestFit="1" customWidth="1"/>
    <col min="4361" max="4361" width="14.85546875" style="135" customWidth="1"/>
    <col min="4362" max="4607" width="9.140625" style="135"/>
    <col min="4608" max="4608" width="3" style="135" customWidth="1"/>
    <col min="4609" max="4609" width="10.28515625" style="135" customWidth="1"/>
    <col min="4610" max="4610" width="39" style="135" customWidth="1"/>
    <col min="4611" max="4611" width="15.7109375" style="135" customWidth="1"/>
    <col min="4612" max="4612" width="18.28515625" style="135" customWidth="1"/>
    <col min="4613" max="4613" width="14" style="135" customWidth="1"/>
    <col min="4614" max="4615" width="18.28515625" style="135" customWidth="1"/>
    <col min="4616" max="4616" width="14" style="135" bestFit="1" customWidth="1"/>
    <col min="4617" max="4617" width="14.85546875" style="135" customWidth="1"/>
    <col min="4618" max="4863" width="9.140625" style="135"/>
    <col min="4864" max="4864" width="3" style="135" customWidth="1"/>
    <col min="4865" max="4865" width="10.28515625" style="135" customWidth="1"/>
    <col min="4866" max="4866" width="39" style="135" customWidth="1"/>
    <col min="4867" max="4867" width="15.7109375" style="135" customWidth="1"/>
    <col min="4868" max="4868" width="18.28515625" style="135" customWidth="1"/>
    <col min="4869" max="4869" width="14" style="135" customWidth="1"/>
    <col min="4870" max="4871" width="18.28515625" style="135" customWidth="1"/>
    <col min="4872" max="4872" width="14" style="135" bestFit="1" customWidth="1"/>
    <col min="4873" max="4873" width="14.85546875" style="135" customWidth="1"/>
    <col min="4874" max="5119" width="9.140625" style="135"/>
    <col min="5120" max="5120" width="3" style="135" customWidth="1"/>
    <col min="5121" max="5121" width="10.28515625" style="135" customWidth="1"/>
    <col min="5122" max="5122" width="39" style="135" customWidth="1"/>
    <col min="5123" max="5123" width="15.7109375" style="135" customWidth="1"/>
    <col min="5124" max="5124" width="18.28515625" style="135" customWidth="1"/>
    <col min="5125" max="5125" width="14" style="135" customWidth="1"/>
    <col min="5126" max="5127" width="18.28515625" style="135" customWidth="1"/>
    <col min="5128" max="5128" width="14" style="135" bestFit="1" customWidth="1"/>
    <col min="5129" max="5129" width="14.85546875" style="135" customWidth="1"/>
    <col min="5130" max="5375" width="9.140625" style="135"/>
    <col min="5376" max="5376" width="3" style="135" customWidth="1"/>
    <col min="5377" max="5377" width="10.28515625" style="135" customWidth="1"/>
    <col min="5378" max="5378" width="39" style="135" customWidth="1"/>
    <col min="5379" max="5379" width="15.7109375" style="135" customWidth="1"/>
    <col min="5380" max="5380" width="18.28515625" style="135" customWidth="1"/>
    <col min="5381" max="5381" width="14" style="135" customWidth="1"/>
    <col min="5382" max="5383" width="18.28515625" style="135" customWidth="1"/>
    <col min="5384" max="5384" width="14" style="135" bestFit="1" customWidth="1"/>
    <col min="5385" max="5385" width="14.85546875" style="135" customWidth="1"/>
    <col min="5386" max="5631" width="9.140625" style="135"/>
    <col min="5632" max="5632" width="3" style="135" customWidth="1"/>
    <col min="5633" max="5633" width="10.28515625" style="135" customWidth="1"/>
    <col min="5634" max="5634" width="39" style="135" customWidth="1"/>
    <col min="5635" max="5635" width="15.7109375" style="135" customWidth="1"/>
    <col min="5636" max="5636" width="18.28515625" style="135" customWidth="1"/>
    <col min="5637" max="5637" width="14" style="135" customWidth="1"/>
    <col min="5638" max="5639" width="18.28515625" style="135" customWidth="1"/>
    <col min="5640" max="5640" width="14" style="135" bestFit="1" customWidth="1"/>
    <col min="5641" max="5641" width="14.85546875" style="135" customWidth="1"/>
    <col min="5642" max="5887" width="9.140625" style="135"/>
    <col min="5888" max="5888" width="3" style="135" customWidth="1"/>
    <col min="5889" max="5889" width="10.28515625" style="135" customWidth="1"/>
    <col min="5890" max="5890" width="39" style="135" customWidth="1"/>
    <col min="5891" max="5891" width="15.7109375" style="135" customWidth="1"/>
    <col min="5892" max="5892" width="18.28515625" style="135" customWidth="1"/>
    <col min="5893" max="5893" width="14" style="135" customWidth="1"/>
    <col min="5894" max="5895" width="18.28515625" style="135" customWidth="1"/>
    <col min="5896" max="5896" width="14" style="135" bestFit="1" customWidth="1"/>
    <col min="5897" max="5897" width="14.85546875" style="135" customWidth="1"/>
    <col min="5898" max="6143" width="9.140625" style="135"/>
    <col min="6144" max="6144" width="3" style="135" customWidth="1"/>
    <col min="6145" max="6145" width="10.28515625" style="135" customWidth="1"/>
    <col min="6146" max="6146" width="39" style="135" customWidth="1"/>
    <col min="6147" max="6147" width="15.7109375" style="135" customWidth="1"/>
    <col min="6148" max="6148" width="18.28515625" style="135" customWidth="1"/>
    <col min="6149" max="6149" width="14" style="135" customWidth="1"/>
    <col min="6150" max="6151" width="18.28515625" style="135" customWidth="1"/>
    <col min="6152" max="6152" width="14" style="135" bestFit="1" customWidth="1"/>
    <col min="6153" max="6153" width="14.85546875" style="135" customWidth="1"/>
    <col min="6154" max="6399" width="9.140625" style="135"/>
    <col min="6400" max="6400" width="3" style="135" customWidth="1"/>
    <col min="6401" max="6401" width="10.28515625" style="135" customWidth="1"/>
    <col min="6402" max="6402" width="39" style="135" customWidth="1"/>
    <col min="6403" max="6403" width="15.7109375" style="135" customWidth="1"/>
    <col min="6404" max="6404" width="18.28515625" style="135" customWidth="1"/>
    <col min="6405" max="6405" width="14" style="135" customWidth="1"/>
    <col min="6406" max="6407" width="18.28515625" style="135" customWidth="1"/>
    <col min="6408" max="6408" width="14" style="135" bestFit="1" customWidth="1"/>
    <col min="6409" max="6409" width="14.85546875" style="135" customWidth="1"/>
    <col min="6410" max="6655" width="9.140625" style="135"/>
    <col min="6656" max="6656" width="3" style="135" customWidth="1"/>
    <col min="6657" max="6657" width="10.28515625" style="135" customWidth="1"/>
    <col min="6658" max="6658" width="39" style="135" customWidth="1"/>
    <col min="6659" max="6659" width="15.7109375" style="135" customWidth="1"/>
    <col min="6660" max="6660" width="18.28515625" style="135" customWidth="1"/>
    <col min="6661" max="6661" width="14" style="135" customWidth="1"/>
    <col min="6662" max="6663" width="18.28515625" style="135" customWidth="1"/>
    <col min="6664" max="6664" width="14" style="135" bestFit="1" customWidth="1"/>
    <col min="6665" max="6665" width="14.85546875" style="135" customWidth="1"/>
    <col min="6666" max="6911" width="9.140625" style="135"/>
    <col min="6912" max="6912" width="3" style="135" customWidth="1"/>
    <col min="6913" max="6913" width="10.28515625" style="135" customWidth="1"/>
    <col min="6914" max="6914" width="39" style="135" customWidth="1"/>
    <col min="6915" max="6915" width="15.7109375" style="135" customWidth="1"/>
    <col min="6916" max="6916" width="18.28515625" style="135" customWidth="1"/>
    <col min="6917" max="6917" width="14" style="135" customWidth="1"/>
    <col min="6918" max="6919" width="18.28515625" style="135" customWidth="1"/>
    <col min="6920" max="6920" width="14" style="135" bestFit="1" customWidth="1"/>
    <col min="6921" max="6921" width="14.85546875" style="135" customWidth="1"/>
    <col min="6922" max="7167" width="9.140625" style="135"/>
    <col min="7168" max="7168" width="3" style="135" customWidth="1"/>
    <col min="7169" max="7169" width="10.28515625" style="135" customWidth="1"/>
    <col min="7170" max="7170" width="39" style="135" customWidth="1"/>
    <col min="7171" max="7171" width="15.7109375" style="135" customWidth="1"/>
    <col min="7172" max="7172" width="18.28515625" style="135" customWidth="1"/>
    <col min="7173" max="7173" width="14" style="135" customWidth="1"/>
    <col min="7174" max="7175" width="18.28515625" style="135" customWidth="1"/>
    <col min="7176" max="7176" width="14" style="135" bestFit="1" customWidth="1"/>
    <col min="7177" max="7177" width="14.85546875" style="135" customWidth="1"/>
    <col min="7178" max="7423" width="9.140625" style="135"/>
    <col min="7424" max="7424" width="3" style="135" customWidth="1"/>
    <col min="7425" max="7425" width="10.28515625" style="135" customWidth="1"/>
    <col min="7426" max="7426" width="39" style="135" customWidth="1"/>
    <col min="7427" max="7427" width="15.7109375" style="135" customWidth="1"/>
    <col min="7428" max="7428" width="18.28515625" style="135" customWidth="1"/>
    <col min="7429" max="7429" width="14" style="135" customWidth="1"/>
    <col min="7430" max="7431" width="18.28515625" style="135" customWidth="1"/>
    <col min="7432" max="7432" width="14" style="135" bestFit="1" customWidth="1"/>
    <col min="7433" max="7433" width="14.85546875" style="135" customWidth="1"/>
    <col min="7434" max="7679" width="9.140625" style="135"/>
    <col min="7680" max="7680" width="3" style="135" customWidth="1"/>
    <col min="7681" max="7681" width="10.28515625" style="135" customWidth="1"/>
    <col min="7682" max="7682" width="39" style="135" customWidth="1"/>
    <col min="7683" max="7683" width="15.7109375" style="135" customWidth="1"/>
    <col min="7684" max="7684" width="18.28515625" style="135" customWidth="1"/>
    <col min="7685" max="7685" width="14" style="135" customWidth="1"/>
    <col min="7686" max="7687" width="18.28515625" style="135" customWidth="1"/>
    <col min="7688" max="7688" width="14" style="135" bestFit="1" customWidth="1"/>
    <col min="7689" max="7689" width="14.85546875" style="135" customWidth="1"/>
    <col min="7690" max="7935" width="9.140625" style="135"/>
    <col min="7936" max="7936" width="3" style="135" customWidth="1"/>
    <col min="7937" max="7937" width="10.28515625" style="135" customWidth="1"/>
    <col min="7938" max="7938" width="39" style="135" customWidth="1"/>
    <col min="7939" max="7939" width="15.7109375" style="135" customWidth="1"/>
    <col min="7940" max="7940" width="18.28515625" style="135" customWidth="1"/>
    <col min="7941" max="7941" width="14" style="135" customWidth="1"/>
    <col min="7942" max="7943" width="18.28515625" style="135" customWidth="1"/>
    <col min="7944" max="7944" width="14" style="135" bestFit="1" customWidth="1"/>
    <col min="7945" max="7945" width="14.85546875" style="135" customWidth="1"/>
    <col min="7946" max="8191" width="9.140625" style="135"/>
    <col min="8192" max="8192" width="3" style="135" customWidth="1"/>
    <col min="8193" max="8193" width="10.28515625" style="135" customWidth="1"/>
    <col min="8194" max="8194" width="39" style="135" customWidth="1"/>
    <col min="8195" max="8195" width="15.7109375" style="135" customWidth="1"/>
    <col min="8196" max="8196" width="18.28515625" style="135" customWidth="1"/>
    <col min="8197" max="8197" width="14" style="135" customWidth="1"/>
    <col min="8198" max="8199" width="18.28515625" style="135" customWidth="1"/>
    <col min="8200" max="8200" width="14" style="135" bestFit="1" customWidth="1"/>
    <col min="8201" max="8201" width="14.85546875" style="135" customWidth="1"/>
    <col min="8202" max="8447" width="9.140625" style="135"/>
    <col min="8448" max="8448" width="3" style="135" customWidth="1"/>
    <col min="8449" max="8449" width="10.28515625" style="135" customWidth="1"/>
    <col min="8450" max="8450" width="39" style="135" customWidth="1"/>
    <col min="8451" max="8451" width="15.7109375" style="135" customWidth="1"/>
    <col min="8452" max="8452" width="18.28515625" style="135" customWidth="1"/>
    <col min="8453" max="8453" width="14" style="135" customWidth="1"/>
    <col min="8454" max="8455" width="18.28515625" style="135" customWidth="1"/>
    <col min="8456" max="8456" width="14" style="135" bestFit="1" customWidth="1"/>
    <col min="8457" max="8457" width="14.85546875" style="135" customWidth="1"/>
    <col min="8458" max="8703" width="9.140625" style="135"/>
    <col min="8704" max="8704" width="3" style="135" customWidth="1"/>
    <col min="8705" max="8705" width="10.28515625" style="135" customWidth="1"/>
    <col min="8706" max="8706" width="39" style="135" customWidth="1"/>
    <col min="8707" max="8707" width="15.7109375" style="135" customWidth="1"/>
    <col min="8708" max="8708" width="18.28515625" style="135" customWidth="1"/>
    <col min="8709" max="8709" width="14" style="135" customWidth="1"/>
    <col min="8710" max="8711" width="18.28515625" style="135" customWidth="1"/>
    <col min="8712" max="8712" width="14" style="135" bestFit="1" customWidth="1"/>
    <col min="8713" max="8713" width="14.85546875" style="135" customWidth="1"/>
    <col min="8714" max="8959" width="9.140625" style="135"/>
    <col min="8960" max="8960" width="3" style="135" customWidth="1"/>
    <col min="8961" max="8961" width="10.28515625" style="135" customWidth="1"/>
    <col min="8962" max="8962" width="39" style="135" customWidth="1"/>
    <col min="8963" max="8963" width="15.7109375" style="135" customWidth="1"/>
    <col min="8964" max="8964" width="18.28515625" style="135" customWidth="1"/>
    <col min="8965" max="8965" width="14" style="135" customWidth="1"/>
    <col min="8966" max="8967" width="18.28515625" style="135" customWidth="1"/>
    <col min="8968" max="8968" width="14" style="135" bestFit="1" customWidth="1"/>
    <col min="8969" max="8969" width="14.85546875" style="135" customWidth="1"/>
    <col min="8970" max="9215" width="9.140625" style="135"/>
    <col min="9216" max="9216" width="3" style="135" customWidth="1"/>
    <col min="9217" max="9217" width="10.28515625" style="135" customWidth="1"/>
    <col min="9218" max="9218" width="39" style="135" customWidth="1"/>
    <col min="9219" max="9219" width="15.7109375" style="135" customWidth="1"/>
    <col min="9220" max="9220" width="18.28515625" style="135" customWidth="1"/>
    <col min="9221" max="9221" width="14" style="135" customWidth="1"/>
    <col min="9222" max="9223" width="18.28515625" style="135" customWidth="1"/>
    <col min="9224" max="9224" width="14" style="135" bestFit="1" customWidth="1"/>
    <col min="9225" max="9225" width="14.85546875" style="135" customWidth="1"/>
    <col min="9226" max="9471" width="9.140625" style="135"/>
    <col min="9472" max="9472" width="3" style="135" customWidth="1"/>
    <col min="9473" max="9473" width="10.28515625" style="135" customWidth="1"/>
    <col min="9474" max="9474" width="39" style="135" customWidth="1"/>
    <col min="9475" max="9475" width="15.7109375" style="135" customWidth="1"/>
    <col min="9476" max="9476" width="18.28515625" style="135" customWidth="1"/>
    <col min="9477" max="9477" width="14" style="135" customWidth="1"/>
    <col min="9478" max="9479" width="18.28515625" style="135" customWidth="1"/>
    <col min="9480" max="9480" width="14" style="135" bestFit="1" customWidth="1"/>
    <col min="9481" max="9481" width="14.85546875" style="135" customWidth="1"/>
    <col min="9482" max="9727" width="9.140625" style="135"/>
    <col min="9728" max="9728" width="3" style="135" customWidth="1"/>
    <col min="9729" max="9729" width="10.28515625" style="135" customWidth="1"/>
    <col min="9730" max="9730" width="39" style="135" customWidth="1"/>
    <col min="9731" max="9731" width="15.7109375" style="135" customWidth="1"/>
    <col min="9732" max="9732" width="18.28515625" style="135" customWidth="1"/>
    <col min="9733" max="9733" width="14" style="135" customWidth="1"/>
    <col min="9734" max="9735" width="18.28515625" style="135" customWidth="1"/>
    <col min="9736" max="9736" width="14" style="135" bestFit="1" customWidth="1"/>
    <col min="9737" max="9737" width="14.85546875" style="135" customWidth="1"/>
    <col min="9738" max="9983" width="9.140625" style="135"/>
    <col min="9984" max="9984" width="3" style="135" customWidth="1"/>
    <col min="9985" max="9985" width="10.28515625" style="135" customWidth="1"/>
    <col min="9986" max="9986" width="39" style="135" customWidth="1"/>
    <col min="9987" max="9987" width="15.7109375" style="135" customWidth="1"/>
    <col min="9988" max="9988" width="18.28515625" style="135" customWidth="1"/>
    <col min="9989" max="9989" width="14" style="135" customWidth="1"/>
    <col min="9990" max="9991" width="18.28515625" style="135" customWidth="1"/>
    <col min="9992" max="9992" width="14" style="135" bestFit="1" customWidth="1"/>
    <col min="9993" max="9993" width="14.85546875" style="135" customWidth="1"/>
    <col min="9994" max="10239" width="9.140625" style="135"/>
    <col min="10240" max="10240" width="3" style="135" customWidth="1"/>
    <col min="10241" max="10241" width="10.28515625" style="135" customWidth="1"/>
    <col min="10242" max="10242" width="39" style="135" customWidth="1"/>
    <col min="10243" max="10243" width="15.7109375" style="135" customWidth="1"/>
    <col min="10244" max="10244" width="18.28515625" style="135" customWidth="1"/>
    <col min="10245" max="10245" width="14" style="135" customWidth="1"/>
    <col min="10246" max="10247" width="18.28515625" style="135" customWidth="1"/>
    <col min="10248" max="10248" width="14" style="135" bestFit="1" customWidth="1"/>
    <col min="10249" max="10249" width="14.85546875" style="135" customWidth="1"/>
    <col min="10250" max="10495" width="9.140625" style="135"/>
    <col min="10496" max="10496" width="3" style="135" customWidth="1"/>
    <col min="10497" max="10497" width="10.28515625" style="135" customWidth="1"/>
    <col min="10498" max="10498" width="39" style="135" customWidth="1"/>
    <col min="10499" max="10499" width="15.7109375" style="135" customWidth="1"/>
    <col min="10500" max="10500" width="18.28515625" style="135" customWidth="1"/>
    <col min="10501" max="10501" width="14" style="135" customWidth="1"/>
    <col min="10502" max="10503" width="18.28515625" style="135" customWidth="1"/>
    <col min="10504" max="10504" width="14" style="135" bestFit="1" customWidth="1"/>
    <col min="10505" max="10505" width="14.85546875" style="135" customWidth="1"/>
    <col min="10506" max="10751" width="9.140625" style="135"/>
    <col min="10752" max="10752" width="3" style="135" customWidth="1"/>
    <col min="10753" max="10753" width="10.28515625" style="135" customWidth="1"/>
    <col min="10754" max="10754" width="39" style="135" customWidth="1"/>
    <col min="10755" max="10755" width="15.7109375" style="135" customWidth="1"/>
    <col min="10756" max="10756" width="18.28515625" style="135" customWidth="1"/>
    <col min="10757" max="10757" width="14" style="135" customWidth="1"/>
    <col min="10758" max="10759" width="18.28515625" style="135" customWidth="1"/>
    <col min="10760" max="10760" width="14" style="135" bestFit="1" customWidth="1"/>
    <col min="10761" max="10761" width="14.85546875" style="135" customWidth="1"/>
    <col min="10762" max="11007" width="9.140625" style="135"/>
    <col min="11008" max="11008" width="3" style="135" customWidth="1"/>
    <col min="11009" max="11009" width="10.28515625" style="135" customWidth="1"/>
    <col min="11010" max="11010" width="39" style="135" customWidth="1"/>
    <col min="11011" max="11011" width="15.7109375" style="135" customWidth="1"/>
    <col min="11012" max="11012" width="18.28515625" style="135" customWidth="1"/>
    <col min="11013" max="11013" width="14" style="135" customWidth="1"/>
    <col min="11014" max="11015" width="18.28515625" style="135" customWidth="1"/>
    <col min="11016" max="11016" width="14" style="135" bestFit="1" customWidth="1"/>
    <col min="11017" max="11017" width="14.85546875" style="135" customWidth="1"/>
    <col min="11018" max="11263" width="9.140625" style="135"/>
    <col min="11264" max="11264" width="3" style="135" customWidth="1"/>
    <col min="11265" max="11265" width="10.28515625" style="135" customWidth="1"/>
    <col min="11266" max="11266" width="39" style="135" customWidth="1"/>
    <col min="11267" max="11267" width="15.7109375" style="135" customWidth="1"/>
    <col min="11268" max="11268" width="18.28515625" style="135" customWidth="1"/>
    <col min="11269" max="11269" width="14" style="135" customWidth="1"/>
    <col min="11270" max="11271" width="18.28515625" style="135" customWidth="1"/>
    <col min="11272" max="11272" width="14" style="135" bestFit="1" customWidth="1"/>
    <col min="11273" max="11273" width="14.85546875" style="135" customWidth="1"/>
    <col min="11274" max="11519" width="9.140625" style="135"/>
    <col min="11520" max="11520" width="3" style="135" customWidth="1"/>
    <col min="11521" max="11521" width="10.28515625" style="135" customWidth="1"/>
    <col min="11522" max="11522" width="39" style="135" customWidth="1"/>
    <col min="11523" max="11523" width="15.7109375" style="135" customWidth="1"/>
    <col min="11524" max="11524" width="18.28515625" style="135" customWidth="1"/>
    <col min="11525" max="11525" width="14" style="135" customWidth="1"/>
    <col min="11526" max="11527" width="18.28515625" style="135" customWidth="1"/>
    <col min="11528" max="11528" width="14" style="135" bestFit="1" customWidth="1"/>
    <col min="11529" max="11529" width="14.85546875" style="135" customWidth="1"/>
    <col min="11530" max="11775" width="9.140625" style="135"/>
    <col min="11776" max="11776" width="3" style="135" customWidth="1"/>
    <col min="11777" max="11777" width="10.28515625" style="135" customWidth="1"/>
    <col min="11778" max="11778" width="39" style="135" customWidth="1"/>
    <col min="11779" max="11779" width="15.7109375" style="135" customWidth="1"/>
    <col min="11780" max="11780" width="18.28515625" style="135" customWidth="1"/>
    <col min="11781" max="11781" width="14" style="135" customWidth="1"/>
    <col min="11782" max="11783" width="18.28515625" style="135" customWidth="1"/>
    <col min="11784" max="11784" width="14" style="135" bestFit="1" customWidth="1"/>
    <col min="11785" max="11785" width="14.85546875" style="135" customWidth="1"/>
    <col min="11786" max="12031" width="9.140625" style="135"/>
    <col min="12032" max="12032" width="3" style="135" customWidth="1"/>
    <col min="12033" max="12033" width="10.28515625" style="135" customWidth="1"/>
    <col min="12034" max="12034" width="39" style="135" customWidth="1"/>
    <col min="12035" max="12035" width="15.7109375" style="135" customWidth="1"/>
    <col min="12036" max="12036" width="18.28515625" style="135" customWidth="1"/>
    <col min="12037" max="12037" width="14" style="135" customWidth="1"/>
    <col min="12038" max="12039" width="18.28515625" style="135" customWidth="1"/>
    <col min="12040" max="12040" width="14" style="135" bestFit="1" customWidth="1"/>
    <col min="12041" max="12041" width="14.85546875" style="135" customWidth="1"/>
    <col min="12042" max="12287" width="9.140625" style="135"/>
    <col min="12288" max="12288" width="3" style="135" customWidth="1"/>
    <col min="12289" max="12289" width="10.28515625" style="135" customWidth="1"/>
    <col min="12290" max="12290" width="39" style="135" customWidth="1"/>
    <col min="12291" max="12291" width="15.7109375" style="135" customWidth="1"/>
    <col min="12292" max="12292" width="18.28515625" style="135" customWidth="1"/>
    <col min="12293" max="12293" width="14" style="135" customWidth="1"/>
    <col min="12294" max="12295" width="18.28515625" style="135" customWidth="1"/>
    <col min="12296" max="12296" width="14" style="135" bestFit="1" customWidth="1"/>
    <col min="12297" max="12297" width="14.85546875" style="135" customWidth="1"/>
    <col min="12298" max="12543" width="9.140625" style="135"/>
    <col min="12544" max="12544" width="3" style="135" customWidth="1"/>
    <col min="12545" max="12545" width="10.28515625" style="135" customWidth="1"/>
    <col min="12546" max="12546" width="39" style="135" customWidth="1"/>
    <col min="12547" max="12547" width="15.7109375" style="135" customWidth="1"/>
    <col min="12548" max="12548" width="18.28515625" style="135" customWidth="1"/>
    <col min="12549" max="12549" width="14" style="135" customWidth="1"/>
    <col min="12550" max="12551" width="18.28515625" style="135" customWidth="1"/>
    <col min="12552" max="12552" width="14" style="135" bestFit="1" customWidth="1"/>
    <col min="12553" max="12553" width="14.85546875" style="135" customWidth="1"/>
    <col min="12554" max="12799" width="9.140625" style="135"/>
    <col min="12800" max="12800" width="3" style="135" customWidth="1"/>
    <col min="12801" max="12801" width="10.28515625" style="135" customWidth="1"/>
    <col min="12802" max="12802" width="39" style="135" customWidth="1"/>
    <col min="12803" max="12803" width="15.7109375" style="135" customWidth="1"/>
    <col min="12804" max="12804" width="18.28515625" style="135" customWidth="1"/>
    <col min="12805" max="12805" width="14" style="135" customWidth="1"/>
    <col min="12806" max="12807" width="18.28515625" style="135" customWidth="1"/>
    <col min="12808" max="12808" width="14" style="135" bestFit="1" customWidth="1"/>
    <col min="12809" max="12809" width="14.85546875" style="135" customWidth="1"/>
    <col min="12810" max="13055" width="9.140625" style="135"/>
    <col min="13056" max="13056" width="3" style="135" customWidth="1"/>
    <col min="13057" max="13057" width="10.28515625" style="135" customWidth="1"/>
    <col min="13058" max="13058" width="39" style="135" customWidth="1"/>
    <col min="13059" max="13059" width="15.7109375" style="135" customWidth="1"/>
    <col min="13060" max="13060" width="18.28515625" style="135" customWidth="1"/>
    <col min="13061" max="13061" width="14" style="135" customWidth="1"/>
    <col min="13062" max="13063" width="18.28515625" style="135" customWidth="1"/>
    <col min="13064" max="13064" width="14" style="135" bestFit="1" customWidth="1"/>
    <col min="13065" max="13065" width="14.85546875" style="135" customWidth="1"/>
    <col min="13066" max="13311" width="9.140625" style="135"/>
    <col min="13312" max="13312" width="3" style="135" customWidth="1"/>
    <col min="13313" max="13313" width="10.28515625" style="135" customWidth="1"/>
    <col min="13314" max="13314" width="39" style="135" customWidth="1"/>
    <col min="13315" max="13315" width="15.7109375" style="135" customWidth="1"/>
    <col min="13316" max="13316" width="18.28515625" style="135" customWidth="1"/>
    <col min="13317" max="13317" width="14" style="135" customWidth="1"/>
    <col min="13318" max="13319" width="18.28515625" style="135" customWidth="1"/>
    <col min="13320" max="13320" width="14" style="135" bestFit="1" customWidth="1"/>
    <col min="13321" max="13321" width="14.85546875" style="135" customWidth="1"/>
    <col min="13322" max="13567" width="9.140625" style="135"/>
    <col min="13568" max="13568" width="3" style="135" customWidth="1"/>
    <col min="13569" max="13569" width="10.28515625" style="135" customWidth="1"/>
    <col min="13570" max="13570" width="39" style="135" customWidth="1"/>
    <col min="13571" max="13571" width="15.7109375" style="135" customWidth="1"/>
    <col min="13572" max="13572" width="18.28515625" style="135" customWidth="1"/>
    <col min="13573" max="13573" width="14" style="135" customWidth="1"/>
    <col min="13574" max="13575" width="18.28515625" style="135" customWidth="1"/>
    <col min="13576" max="13576" width="14" style="135" bestFit="1" customWidth="1"/>
    <col min="13577" max="13577" width="14.85546875" style="135" customWidth="1"/>
    <col min="13578" max="13823" width="9.140625" style="135"/>
    <col min="13824" max="13824" width="3" style="135" customWidth="1"/>
    <col min="13825" max="13825" width="10.28515625" style="135" customWidth="1"/>
    <col min="13826" max="13826" width="39" style="135" customWidth="1"/>
    <col min="13827" max="13827" width="15.7109375" style="135" customWidth="1"/>
    <col min="13828" max="13828" width="18.28515625" style="135" customWidth="1"/>
    <col min="13829" max="13829" width="14" style="135" customWidth="1"/>
    <col min="13830" max="13831" width="18.28515625" style="135" customWidth="1"/>
    <col min="13832" max="13832" width="14" style="135" bestFit="1" customWidth="1"/>
    <col min="13833" max="13833" width="14.85546875" style="135" customWidth="1"/>
    <col min="13834" max="14079" width="9.140625" style="135"/>
    <col min="14080" max="14080" width="3" style="135" customWidth="1"/>
    <col min="14081" max="14081" width="10.28515625" style="135" customWidth="1"/>
    <col min="14082" max="14082" width="39" style="135" customWidth="1"/>
    <col min="14083" max="14083" width="15.7109375" style="135" customWidth="1"/>
    <col min="14084" max="14084" width="18.28515625" style="135" customWidth="1"/>
    <col min="14085" max="14085" width="14" style="135" customWidth="1"/>
    <col min="14086" max="14087" width="18.28515625" style="135" customWidth="1"/>
    <col min="14088" max="14088" width="14" style="135" bestFit="1" customWidth="1"/>
    <col min="14089" max="14089" width="14.85546875" style="135" customWidth="1"/>
    <col min="14090" max="14335" width="9.140625" style="135"/>
    <col min="14336" max="14336" width="3" style="135" customWidth="1"/>
    <col min="14337" max="14337" width="10.28515625" style="135" customWidth="1"/>
    <col min="14338" max="14338" width="39" style="135" customWidth="1"/>
    <col min="14339" max="14339" width="15.7109375" style="135" customWidth="1"/>
    <col min="14340" max="14340" width="18.28515625" style="135" customWidth="1"/>
    <col min="14341" max="14341" width="14" style="135" customWidth="1"/>
    <col min="14342" max="14343" width="18.28515625" style="135" customWidth="1"/>
    <col min="14344" max="14344" width="14" style="135" bestFit="1" customWidth="1"/>
    <col min="14345" max="14345" width="14.85546875" style="135" customWidth="1"/>
    <col min="14346" max="14591" width="9.140625" style="135"/>
    <col min="14592" max="14592" width="3" style="135" customWidth="1"/>
    <col min="14593" max="14593" width="10.28515625" style="135" customWidth="1"/>
    <col min="14594" max="14594" width="39" style="135" customWidth="1"/>
    <col min="14595" max="14595" width="15.7109375" style="135" customWidth="1"/>
    <col min="14596" max="14596" width="18.28515625" style="135" customWidth="1"/>
    <col min="14597" max="14597" width="14" style="135" customWidth="1"/>
    <col min="14598" max="14599" width="18.28515625" style="135" customWidth="1"/>
    <col min="14600" max="14600" width="14" style="135" bestFit="1" customWidth="1"/>
    <col min="14601" max="14601" width="14.85546875" style="135" customWidth="1"/>
    <col min="14602" max="14847" width="9.140625" style="135"/>
    <col min="14848" max="14848" width="3" style="135" customWidth="1"/>
    <col min="14849" max="14849" width="10.28515625" style="135" customWidth="1"/>
    <col min="14850" max="14850" width="39" style="135" customWidth="1"/>
    <col min="14851" max="14851" width="15.7109375" style="135" customWidth="1"/>
    <col min="14852" max="14852" width="18.28515625" style="135" customWidth="1"/>
    <col min="14853" max="14853" width="14" style="135" customWidth="1"/>
    <col min="14854" max="14855" width="18.28515625" style="135" customWidth="1"/>
    <col min="14856" max="14856" width="14" style="135" bestFit="1" customWidth="1"/>
    <col min="14857" max="14857" width="14.85546875" style="135" customWidth="1"/>
    <col min="14858" max="15103" width="9.140625" style="135"/>
    <col min="15104" max="15104" width="3" style="135" customWidth="1"/>
    <col min="15105" max="15105" width="10.28515625" style="135" customWidth="1"/>
    <col min="15106" max="15106" width="39" style="135" customWidth="1"/>
    <col min="15107" max="15107" width="15.7109375" style="135" customWidth="1"/>
    <col min="15108" max="15108" width="18.28515625" style="135" customWidth="1"/>
    <col min="15109" max="15109" width="14" style="135" customWidth="1"/>
    <col min="15110" max="15111" width="18.28515625" style="135" customWidth="1"/>
    <col min="15112" max="15112" width="14" style="135" bestFit="1" customWidth="1"/>
    <col min="15113" max="15113" width="14.85546875" style="135" customWidth="1"/>
    <col min="15114" max="15359" width="9.140625" style="135"/>
    <col min="15360" max="15360" width="3" style="135" customWidth="1"/>
    <col min="15361" max="15361" width="10.28515625" style="135" customWidth="1"/>
    <col min="15362" max="15362" width="39" style="135" customWidth="1"/>
    <col min="15363" max="15363" width="15.7109375" style="135" customWidth="1"/>
    <col min="15364" max="15364" width="18.28515625" style="135" customWidth="1"/>
    <col min="15365" max="15365" width="14" style="135" customWidth="1"/>
    <col min="15366" max="15367" width="18.28515625" style="135" customWidth="1"/>
    <col min="15368" max="15368" width="14" style="135" bestFit="1" customWidth="1"/>
    <col min="15369" max="15369" width="14.85546875" style="135" customWidth="1"/>
    <col min="15370" max="15615" width="9.140625" style="135"/>
    <col min="15616" max="15616" width="3" style="135" customWidth="1"/>
    <col min="15617" max="15617" width="10.28515625" style="135" customWidth="1"/>
    <col min="15618" max="15618" width="39" style="135" customWidth="1"/>
    <col min="15619" max="15619" width="15.7109375" style="135" customWidth="1"/>
    <col min="15620" max="15620" width="18.28515625" style="135" customWidth="1"/>
    <col min="15621" max="15621" width="14" style="135" customWidth="1"/>
    <col min="15622" max="15623" width="18.28515625" style="135" customWidth="1"/>
    <col min="15624" max="15624" width="14" style="135" bestFit="1" customWidth="1"/>
    <col min="15625" max="15625" width="14.85546875" style="135" customWidth="1"/>
    <col min="15626" max="15871" width="9.140625" style="135"/>
    <col min="15872" max="15872" width="3" style="135" customWidth="1"/>
    <col min="15873" max="15873" width="10.28515625" style="135" customWidth="1"/>
    <col min="15874" max="15874" width="39" style="135" customWidth="1"/>
    <col min="15875" max="15875" width="15.7109375" style="135" customWidth="1"/>
    <col min="15876" max="15876" width="18.28515625" style="135" customWidth="1"/>
    <col min="15877" max="15877" width="14" style="135" customWidth="1"/>
    <col min="15878" max="15879" width="18.28515625" style="135" customWidth="1"/>
    <col min="15880" max="15880" width="14" style="135" bestFit="1" customWidth="1"/>
    <col min="15881" max="15881" width="14.85546875" style="135" customWidth="1"/>
    <col min="15882" max="16127" width="9.140625" style="135"/>
    <col min="16128" max="16128" width="3" style="135" customWidth="1"/>
    <col min="16129" max="16129" width="10.28515625" style="135" customWidth="1"/>
    <col min="16130" max="16130" width="39" style="135" customWidth="1"/>
    <col min="16131" max="16131" width="15.7109375" style="135" customWidth="1"/>
    <col min="16132" max="16132" width="18.28515625" style="135" customWidth="1"/>
    <col min="16133" max="16133" width="14" style="135" customWidth="1"/>
    <col min="16134" max="16135" width="18.28515625" style="135" customWidth="1"/>
    <col min="16136" max="16136" width="14" style="135" bestFit="1" customWidth="1"/>
    <col min="16137" max="16137" width="14.85546875" style="135" customWidth="1"/>
    <col min="16138" max="16384" width="9.140625" style="135"/>
  </cols>
  <sheetData>
    <row r="2" spans="2:10" ht="117" customHeight="1" x14ac:dyDescent="0.2"/>
    <row r="4" spans="2:10" ht="15" x14ac:dyDescent="0.25">
      <c r="F4"/>
    </row>
    <row r="5" spans="2:10" s="140" customFormat="1" ht="15" x14ac:dyDescent="0.25">
      <c r="B5" s="241" t="s">
        <v>59</v>
      </c>
      <c r="C5" s="242"/>
      <c r="D5" s="242"/>
      <c r="E5" s="242"/>
      <c r="F5"/>
      <c r="G5" s="138"/>
      <c r="H5" s="138"/>
      <c r="I5" s="139"/>
      <c r="J5" s="139"/>
    </row>
    <row r="6" spans="2:10" s="140" customFormat="1" ht="15" x14ac:dyDescent="0.25">
      <c r="B6" s="141"/>
      <c r="C6" s="141"/>
      <c r="D6" s="141"/>
      <c r="E6" s="141"/>
      <c r="F6"/>
      <c r="G6" s="138"/>
      <c r="H6" s="138"/>
      <c r="I6" s="139"/>
      <c r="J6" s="139"/>
    </row>
    <row r="7" spans="2:10" s="140" customFormat="1" x14ac:dyDescent="0.25">
      <c r="B7" s="141"/>
      <c r="C7" s="141"/>
      <c r="D7" s="141"/>
      <c r="E7" s="141"/>
      <c r="F7" s="138"/>
      <c r="G7" s="138"/>
      <c r="H7" s="138"/>
      <c r="I7" s="139"/>
      <c r="J7" s="139"/>
    </row>
    <row r="8" spans="2:10" s="146" customFormat="1" x14ac:dyDescent="0.25">
      <c r="B8" s="185" t="s">
        <v>69</v>
      </c>
      <c r="C8" s="142"/>
      <c r="D8" s="143"/>
      <c r="E8" s="143"/>
      <c r="F8" s="144"/>
      <c r="G8" s="144"/>
      <c r="H8" s="144"/>
      <c r="I8" s="145"/>
      <c r="J8" s="145"/>
    </row>
    <row r="9" spans="2:10" s="146" customFormat="1" x14ac:dyDescent="0.25">
      <c r="B9" s="185" t="s">
        <v>70</v>
      </c>
      <c r="C9" s="142"/>
      <c r="D9" s="143"/>
      <c r="E9" s="143"/>
      <c r="F9" s="144"/>
      <c r="G9" s="144"/>
      <c r="H9" s="144"/>
      <c r="I9" s="145"/>
      <c r="J9" s="145"/>
    </row>
    <row r="10" spans="2:10" s="140" customFormat="1" x14ac:dyDescent="0.25">
      <c r="B10" s="185" t="s">
        <v>71</v>
      </c>
      <c r="C10" s="142"/>
      <c r="D10" s="141"/>
      <c r="E10" s="141"/>
      <c r="F10" s="138"/>
      <c r="G10" s="138"/>
      <c r="H10" s="138"/>
      <c r="I10" s="139"/>
      <c r="J10" s="139"/>
    </row>
    <row r="11" spans="2:10" s="140" customFormat="1" x14ac:dyDescent="0.25">
      <c r="B11" s="185" t="s">
        <v>72</v>
      </c>
      <c r="C11" s="142"/>
      <c r="D11" s="141"/>
      <c r="E11" s="141"/>
      <c r="F11" s="138"/>
      <c r="G11" s="138"/>
      <c r="H11" s="138"/>
      <c r="I11" s="139"/>
      <c r="J11" s="139"/>
    </row>
    <row r="12" spans="2:10" s="140" customFormat="1" x14ac:dyDescent="0.25">
      <c r="B12" s="185" t="s">
        <v>73</v>
      </c>
      <c r="C12" s="147"/>
      <c r="D12" s="141"/>
      <c r="E12" s="141"/>
      <c r="F12" s="138"/>
      <c r="G12" s="138"/>
      <c r="H12" s="138"/>
      <c r="I12" s="139"/>
      <c r="J12" s="139"/>
    </row>
    <row r="13" spans="2:10" s="140" customFormat="1" x14ac:dyDescent="0.25">
      <c r="B13" s="71"/>
      <c r="C13" s="141"/>
      <c r="D13" s="141"/>
      <c r="E13" s="141"/>
      <c r="F13" s="138"/>
      <c r="G13" s="138"/>
      <c r="H13" s="138"/>
      <c r="I13" s="139"/>
      <c r="J13" s="139"/>
    </row>
    <row r="14" spans="2:10" s="140" customFormat="1" x14ac:dyDescent="0.25">
      <c r="B14" s="148"/>
      <c r="C14" s="148"/>
      <c r="D14" s="148"/>
      <c r="E14" s="186" t="e">
        <f>#REF!</f>
        <v>#REF!</v>
      </c>
      <c r="F14" s="138"/>
      <c r="G14" s="138"/>
      <c r="H14" s="138"/>
      <c r="I14" s="139"/>
      <c r="J14" s="139"/>
    </row>
    <row r="15" spans="2:10" s="140" customFormat="1" x14ac:dyDescent="0.25">
      <c r="B15" s="148"/>
      <c r="C15" s="148"/>
      <c r="D15" s="148"/>
      <c r="E15" s="141"/>
      <c r="F15" s="138"/>
      <c r="G15" s="138"/>
      <c r="H15" s="138"/>
      <c r="I15" s="139"/>
      <c r="J15" s="139"/>
    </row>
    <row r="16" spans="2:10" s="152" customFormat="1" ht="20.25" customHeight="1" x14ac:dyDescent="0.25">
      <c r="B16" s="149" t="s">
        <v>60</v>
      </c>
      <c r="C16" s="243" t="s">
        <v>61</v>
      </c>
      <c r="D16" s="244"/>
      <c r="E16" s="149" t="s">
        <v>62</v>
      </c>
      <c r="F16" s="150"/>
      <c r="G16" s="150"/>
      <c r="H16" s="150"/>
      <c r="I16" s="151"/>
      <c r="J16" s="151"/>
    </row>
    <row r="17" spans="2:12" s="146" customFormat="1" ht="51.75" customHeight="1" x14ac:dyDescent="0.25">
      <c r="B17" s="153">
        <v>1</v>
      </c>
      <c r="C17" s="245" t="s">
        <v>68</v>
      </c>
      <c r="D17" s="246"/>
      <c r="E17" s="154">
        <f>Kopsavilkums!E26</f>
        <v>0</v>
      </c>
      <c r="F17" s="144"/>
      <c r="G17" s="144"/>
      <c r="H17" s="144"/>
      <c r="I17" s="145"/>
      <c r="J17" s="145"/>
    </row>
    <row r="18" spans="2:12" s="140" customFormat="1" ht="13.5" x14ac:dyDescent="0.25">
      <c r="B18" s="247" t="s">
        <v>63</v>
      </c>
      <c r="C18" s="248"/>
      <c r="D18" s="249"/>
      <c r="E18" s="155">
        <f>ROUND(SUM(E17:E17),2)</f>
        <v>0</v>
      </c>
      <c r="F18" s="138"/>
      <c r="G18" s="156"/>
      <c r="H18" s="157"/>
      <c r="I18" s="139"/>
      <c r="J18" s="139"/>
    </row>
    <row r="19" spans="2:12" s="140" customFormat="1" x14ac:dyDescent="0.25">
      <c r="B19" s="250" t="s">
        <v>64</v>
      </c>
      <c r="C19" s="251"/>
      <c r="D19" s="252"/>
      <c r="E19" s="154">
        <f>ROUND(E18*5%,2)</f>
        <v>0</v>
      </c>
      <c r="F19" s="158"/>
      <c r="G19" s="138"/>
      <c r="H19" s="138"/>
      <c r="I19" s="138"/>
      <c r="J19" s="138"/>
      <c r="K19" s="138"/>
      <c r="L19" s="138"/>
    </row>
    <row r="20" spans="2:12" s="140" customFormat="1" ht="13.5" x14ac:dyDescent="0.25">
      <c r="B20" s="247" t="s">
        <v>65</v>
      </c>
      <c r="C20" s="248"/>
      <c r="D20" s="249"/>
      <c r="E20" s="155">
        <f>ROUND(SUM(E18:E19),2)</f>
        <v>0</v>
      </c>
      <c r="F20" s="138"/>
      <c r="G20" s="138"/>
      <c r="H20" s="138"/>
      <c r="I20" s="138"/>
      <c r="J20" s="138"/>
      <c r="K20" s="138"/>
      <c r="L20" s="138"/>
    </row>
    <row r="21" spans="2:12" s="146" customFormat="1" x14ac:dyDescent="0.25">
      <c r="B21" s="143"/>
      <c r="C21" s="159"/>
      <c r="D21" s="159"/>
      <c r="F21" s="145"/>
    </row>
    <row r="22" spans="2:12" s="146" customFormat="1" x14ac:dyDescent="0.25">
      <c r="B22" s="143"/>
      <c r="C22" s="159"/>
      <c r="D22" s="159"/>
      <c r="F22" s="145"/>
    </row>
    <row r="23" spans="2:12" s="146" customFormat="1" ht="9.75" customHeight="1" x14ac:dyDescent="0.25">
      <c r="B23" s="143"/>
      <c r="C23" s="159"/>
      <c r="D23" s="159"/>
      <c r="F23" s="145"/>
    </row>
    <row r="24" spans="2:12" s="146" customFormat="1" x14ac:dyDescent="0.25">
      <c r="B24" s="143"/>
      <c r="C24" s="159"/>
      <c r="D24" s="159"/>
      <c r="E24" s="143"/>
      <c r="F24" s="145"/>
    </row>
    <row r="25" spans="2:12" s="146" customFormat="1" x14ac:dyDescent="0.2">
      <c r="B25" s="160" t="s">
        <v>38</v>
      </c>
      <c r="C25" s="238" t="e">
        <f>#REF!</f>
        <v>#REF!</v>
      </c>
      <c r="D25" s="238"/>
      <c r="E25" s="161"/>
      <c r="F25" s="145"/>
    </row>
    <row r="26" spans="2:12" s="146" customFormat="1" x14ac:dyDescent="0.2">
      <c r="B26" s="162"/>
      <c r="C26" s="239" t="s">
        <v>56</v>
      </c>
      <c r="D26" s="239"/>
      <c r="E26" s="163"/>
      <c r="F26" s="145"/>
    </row>
    <row r="27" spans="2:12" s="146" customFormat="1" x14ac:dyDescent="0.2">
      <c r="B27" s="135"/>
      <c r="C27" s="135"/>
      <c r="D27" s="164"/>
      <c r="E27" s="165"/>
      <c r="F27" s="145"/>
    </row>
    <row r="28" spans="2:12" s="169" customFormat="1" x14ac:dyDescent="0.2">
      <c r="B28" s="135"/>
      <c r="C28" s="135"/>
      <c r="D28" s="166"/>
      <c r="E28" s="167"/>
      <c r="F28" s="168"/>
    </row>
    <row r="29" spans="2:12" s="169" customFormat="1" x14ac:dyDescent="0.2">
      <c r="B29" s="160" t="s">
        <v>57</v>
      </c>
      <c r="C29" s="240" t="e">
        <f>#REF!</f>
        <v>#REF!</v>
      </c>
      <c r="D29" s="238"/>
      <c r="E29" s="187" t="e">
        <f>#REF!</f>
        <v>#REF!</v>
      </c>
      <c r="F29" s="168"/>
    </row>
    <row r="30" spans="2:12" s="169" customFormat="1" x14ac:dyDescent="0.2">
      <c r="C30" s="239" t="s">
        <v>56</v>
      </c>
      <c r="D30" s="239"/>
      <c r="E30" s="170"/>
      <c r="F30" s="168"/>
    </row>
    <row r="31" spans="2:12" x14ac:dyDescent="0.2">
      <c r="E31" s="171"/>
    </row>
    <row r="32" spans="2:12" x14ac:dyDescent="0.2">
      <c r="E32" s="171"/>
    </row>
    <row r="33" spans="5:5" x14ac:dyDescent="0.2">
      <c r="E33" s="171"/>
    </row>
    <row r="61" ht="20.25" customHeight="1" x14ac:dyDescent="0.2"/>
    <row r="78" spans="3:3" x14ac:dyDescent="0.2">
      <c r="C78" s="135" t="s">
        <v>58</v>
      </c>
    </row>
    <row r="154" ht="15.75" customHeight="1" x14ac:dyDescent="0.2"/>
  </sheetData>
  <mergeCells count="10">
    <mergeCell ref="C25:D25"/>
    <mergeCell ref="C26:D26"/>
    <mergeCell ref="C29:D29"/>
    <mergeCell ref="C30:D30"/>
    <mergeCell ref="B5:E5"/>
    <mergeCell ref="C16:D16"/>
    <mergeCell ref="C17:D17"/>
    <mergeCell ref="B18:D18"/>
    <mergeCell ref="B19:D19"/>
    <mergeCell ref="B20:D20"/>
  </mergeCells>
  <printOptions horizontalCentered="1"/>
  <pageMargins left="0.39370078740157483" right="0" top="0" bottom="0" header="0" footer="0"/>
  <pageSetup paperSize="9" scale="96" fitToHeight="2" orientation="portrait" r:id="rId1"/>
  <colBreaks count="1" manualBreakCount="1">
    <brk id="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P140"/>
  <sheetViews>
    <sheetView view="pageBreakPreview" zoomScaleNormal="100" zoomScaleSheetLayoutView="100" workbookViewId="0">
      <selection activeCell="N24" sqref="N24"/>
    </sheetView>
  </sheetViews>
  <sheetFormatPr defaultColWidth="10.42578125" defaultRowHeight="12.75" x14ac:dyDescent="0.2"/>
  <cols>
    <col min="1" max="1" width="5.7109375" style="54" customWidth="1"/>
    <col min="2" max="2" width="6" style="54" customWidth="1"/>
    <col min="3" max="3" width="27.28515625" style="54" customWidth="1"/>
    <col min="4" max="4" width="8.28515625" style="54" customWidth="1"/>
    <col min="5" max="5" width="13" style="54" customWidth="1"/>
    <col min="6" max="6" width="13.28515625" style="54" customWidth="1"/>
    <col min="7" max="9" width="12.7109375" style="54" customWidth="1"/>
    <col min="10" max="10" width="10.42578125" style="54" customWidth="1"/>
    <col min="11" max="12" width="15.28515625" style="54" customWidth="1"/>
    <col min="13" max="13" width="15.28515625" style="55" customWidth="1"/>
    <col min="14" max="14" width="15.28515625" style="54" customWidth="1"/>
    <col min="15" max="256" width="10.42578125" style="54"/>
    <col min="257" max="257" width="4.28515625" style="54" customWidth="1"/>
    <col min="258" max="258" width="8.5703125" style="54" customWidth="1"/>
    <col min="259" max="259" width="29" style="54" customWidth="1"/>
    <col min="260" max="260" width="11.28515625" style="54" customWidth="1"/>
    <col min="261" max="261" width="10.85546875" style="54" customWidth="1"/>
    <col min="262" max="262" width="12.140625" style="54" customWidth="1"/>
    <col min="263" max="263" width="11.140625" style="54" customWidth="1"/>
    <col min="264" max="264" width="11.5703125" style="54" customWidth="1"/>
    <col min="265" max="265" width="10.42578125" style="54" customWidth="1"/>
    <col min="266" max="270" width="15.28515625" style="54" customWidth="1"/>
    <col min="271" max="512" width="10.42578125" style="54"/>
    <col min="513" max="513" width="4.28515625" style="54" customWidth="1"/>
    <col min="514" max="514" width="8.5703125" style="54" customWidth="1"/>
    <col min="515" max="515" width="29" style="54" customWidth="1"/>
    <col min="516" max="516" width="11.28515625" style="54" customWidth="1"/>
    <col min="517" max="517" width="10.85546875" style="54" customWidth="1"/>
    <col min="518" max="518" width="12.140625" style="54" customWidth="1"/>
    <col min="519" max="519" width="11.140625" style="54" customWidth="1"/>
    <col min="520" max="520" width="11.5703125" style="54" customWidth="1"/>
    <col min="521" max="521" width="10.42578125" style="54" customWidth="1"/>
    <col min="522" max="526" width="15.28515625" style="54" customWidth="1"/>
    <col min="527" max="768" width="10.42578125" style="54"/>
    <col min="769" max="769" width="4.28515625" style="54" customWidth="1"/>
    <col min="770" max="770" width="8.5703125" style="54" customWidth="1"/>
    <col min="771" max="771" width="29" style="54" customWidth="1"/>
    <col min="772" max="772" width="11.28515625" style="54" customWidth="1"/>
    <col min="773" max="773" width="10.85546875" style="54" customWidth="1"/>
    <col min="774" max="774" width="12.140625" style="54" customWidth="1"/>
    <col min="775" max="775" width="11.140625" style="54" customWidth="1"/>
    <col min="776" max="776" width="11.5703125" style="54" customWidth="1"/>
    <col min="777" max="777" width="10.42578125" style="54" customWidth="1"/>
    <col min="778" max="782" width="15.28515625" style="54" customWidth="1"/>
    <col min="783" max="1024" width="10.42578125" style="54"/>
    <col min="1025" max="1025" width="4.28515625" style="54" customWidth="1"/>
    <col min="1026" max="1026" width="8.5703125" style="54" customWidth="1"/>
    <col min="1027" max="1027" width="29" style="54" customWidth="1"/>
    <col min="1028" max="1028" width="11.28515625" style="54" customWidth="1"/>
    <col min="1029" max="1029" width="10.85546875" style="54" customWidth="1"/>
    <col min="1030" max="1030" width="12.140625" style="54" customWidth="1"/>
    <col min="1031" max="1031" width="11.140625" style="54" customWidth="1"/>
    <col min="1032" max="1032" width="11.5703125" style="54" customWidth="1"/>
    <col min="1033" max="1033" width="10.42578125" style="54" customWidth="1"/>
    <col min="1034" max="1038" width="15.28515625" style="54" customWidth="1"/>
    <col min="1039" max="1280" width="10.42578125" style="54"/>
    <col min="1281" max="1281" width="4.28515625" style="54" customWidth="1"/>
    <col min="1282" max="1282" width="8.5703125" style="54" customWidth="1"/>
    <col min="1283" max="1283" width="29" style="54" customWidth="1"/>
    <col min="1284" max="1284" width="11.28515625" style="54" customWidth="1"/>
    <col min="1285" max="1285" width="10.85546875" style="54" customWidth="1"/>
    <col min="1286" max="1286" width="12.140625" style="54" customWidth="1"/>
    <col min="1287" max="1287" width="11.140625" style="54" customWidth="1"/>
    <col min="1288" max="1288" width="11.5703125" style="54" customWidth="1"/>
    <col min="1289" max="1289" width="10.42578125" style="54" customWidth="1"/>
    <col min="1290" max="1294" width="15.28515625" style="54" customWidth="1"/>
    <col min="1295" max="1536" width="10.42578125" style="54"/>
    <col min="1537" max="1537" width="4.28515625" style="54" customWidth="1"/>
    <col min="1538" max="1538" width="8.5703125" style="54" customWidth="1"/>
    <col min="1539" max="1539" width="29" style="54" customWidth="1"/>
    <col min="1540" max="1540" width="11.28515625" style="54" customWidth="1"/>
    <col min="1541" max="1541" width="10.85546875" style="54" customWidth="1"/>
    <col min="1542" max="1542" width="12.140625" style="54" customWidth="1"/>
    <col min="1543" max="1543" width="11.140625" style="54" customWidth="1"/>
    <col min="1544" max="1544" width="11.5703125" style="54" customWidth="1"/>
    <col min="1545" max="1545" width="10.42578125" style="54" customWidth="1"/>
    <col min="1546" max="1550" width="15.28515625" style="54" customWidth="1"/>
    <col min="1551" max="1792" width="10.42578125" style="54"/>
    <col min="1793" max="1793" width="4.28515625" style="54" customWidth="1"/>
    <col min="1794" max="1794" width="8.5703125" style="54" customWidth="1"/>
    <col min="1795" max="1795" width="29" style="54" customWidth="1"/>
    <col min="1796" max="1796" width="11.28515625" style="54" customWidth="1"/>
    <col min="1797" max="1797" width="10.85546875" style="54" customWidth="1"/>
    <col min="1798" max="1798" width="12.140625" style="54" customWidth="1"/>
    <col min="1799" max="1799" width="11.140625" style="54" customWidth="1"/>
    <col min="1800" max="1800" width="11.5703125" style="54" customWidth="1"/>
    <col min="1801" max="1801" width="10.42578125" style="54" customWidth="1"/>
    <col min="1802" max="1806" width="15.28515625" style="54" customWidth="1"/>
    <col min="1807" max="2048" width="10.42578125" style="54"/>
    <col min="2049" max="2049" width="4.28515625" style="54" customWidth="1"/>
    <col min="2050" max="2050" width="8.5703125" style="54" customWidth="1"/>
    <col min="2051" max="2051" width="29" style="54" customWidth="1"/>
    <col min="2052" max="2052" width="11.28515625" style="54" customWidth="1"/>
    <col min="2053" max="2053" width="10.85546875" style="54" customWidth="1"/>
    <col min="2054" max="2054" width="12.140625" style="54" customWidth="1"/>
    <col min="2055" max="2055" width="11.140625" style="54" customWidth="1"/>
    <col min="2056" max="2056" width="11.5703125" style="54" customWidth="1"/>
    <col min="2057" max="2057" width="10.42578125" style="54" customWidth="1"/>
    <col min="2058" max="2062" width="15.28515625" style="54" customWidth="1"/>
    <col min="2063" max="2304" width="10.42578125" style="54"/>
    <col min="2305" max="2305" width="4.28515625" style="54" customWidth="1"/>
    <col min="2306" max="2306" width="8.5703125" style="54" customWidth="1"/>
    <col min="2307" max="2307" width="29" style="54" customWidth="1"/>
    <col min="2308" max="2308" width="11.28515625" style="54" customWidth="1"/>
    <col min="2309" max="2309" width="10.85546875" style="54" customWidth="1"/>
    <col min="2310" max="2310" width="12.140625" style="54" customWidth="1"/>
    <col min="2311" max="2311" width="11.140625" style="54" customWidth="1"/>
    <col min="2312" max="2312" width="11.5703125" style="54" customWidth="1"/>
    <col min="2313" max="2313" width="10.42578125" style="54" customWidth="1"/>
    <col min="2314" max="2318" width="15.28515625" style="54" customWidth="1"/>
    <col min="2319" max="2560" width="10.42578125" style="54"/>
    <col min="2561" max="2561" width="4.28515625" style="54" customWidth="1"/>
    <col min="2562" max="2562" width="8.5703125" style="54" customWidth="1"/>
    <col min="2563" max="2563" width="29" style="54" customWidth="1"/>
    <col min="2564" max="2564" width="11.28515625" style="54" customWidth="1"/>
    <col min="2565" max="2565" width="10.85546875" style="54" customWidth="1"/>
    <col min="2566" max="2566" width="12.140625" style="54" customWidth="1"/>
    <col min="2567" max="2567" width="11.140625" style="54" customWidth="1"/>
    <col min="2568" max="2568" width="11.5703125" style="54" customWidth="1"/>
    <col min="2569" max="2569" width="10.42578125" style="54" customWidth="1"/>
    <col min="2570" max="2574" width="15.28515625" style="54" customWidth="1"/>
    <col min="2575" max="2816" width="10.42578125" style="54"/>
    <col min="2817" max="2817" width="4.28515625" style="54" customWidth="1"/>
    <col min="2818" max="2818" width="8.5703125" style="54" customWidth="1"/>
    <col min="2819" max="2819" width="29" style="54" customWidth="1"/>
    <col min="2820" max="2820" width="11.28515625" style="54" customWidth="1"/>
    <col min="2821" max="2821" width="10.85546875" style="54" customWidth="1"/>
    <col min="2822" max="2822" width="12.140625" style="54" customWidth="1"/>
    <col min="2823" max="2823" width="11.140625" style="54" customWidth="1"/>
    <col min="2824" max="2824" width="11.5703125" style="54" customWidth="1"/>
    <col min="2825" max="2825" width="10.42578125" style="54" customWidth="1"/>
    <col min="2826" max="2830" width="15.28515625" style="54" customWidth="1"/>
    <col min="2831" max="3072" width="10.42578125" style="54"/>
    <col min="3073" max="3073" width="4.28515625" style="54" customWidth="1"/>
    <col min="3074" max="3074" width="8.5703125" style="54" customWidth="1"/>
    <col min="3075" max="3075" width="29" style="54" customWidth="1"/>
    <col min="3076" max="3076" width="11.28515625" style="54" customWidth="1"/>
    <col min="3077" max="3077" width="10.85546875" style="54" customWidth="1"/>
    <col min="3078" max="3078" width="12.140625" style="54" customWidth="1"/>
    <col min="3079" max="3079" width="11.140625" style="54" customWidth="1"/>
    <col min="3080" max="3080" width="11.5703125" style="54" customWidth="1"/>
    <col min="3081" max="3081" width="10.42578125" style="54" customWidth="1"/>
    <col min="3082" max="3086" width="15.28515625" style="54" customWidth="1"/>
    <col min="3087" max="3328" width="10.42578125" style="54"/>
    <col min="3329" max="3329" width="4.28515625" style="54" customWidth="1"/>
    <col min="3330" max="3330" width="8.5703125" style="54" customWidth="1"/>
    <col min="3331" max="3331" width="29" style="54" customWidth="1"/>
    <col min="3332" max="3332" width="11.28515625" style="54" customWidth="1"/>
    <col min="3333" max="3333" width="10.85546875" style="54" customWidth="1"/>
    <col min="3334" max="3334" width="12.140625" style="54" customWidth="1"/>
    <col min="3335" max="3335" width="11.140625" style="54" customWidth="1"/>
    <col min="3336" max="3336" width="11.5703125" style="54" customWidth="1"/>
    <col min="3337" max="3337" width="10.42578125" style="54" customWidth="1"/>
    <col min="3338" max="3342" width="15.28515625" style="54" customWidth="1"/>
    <col min="3343" max="3584" width="10.42578125" style="54"/>
    <col min="3585" max="3585" width="4.28515625" style="54" customWidth="1"/>
    <col min="3586" max="3586" width="8.5703125" style="54" customWidth="1"/>
    <col min="3587" max="3587" width="29" style="54" customWidth="1"/>
    <col min="3588" max="3588" width="11.28515625" style="54" customWidth="1"/>
    <col min="3589" max="3589" width="10.85546875" style="54" customWidth="1"/>
    <col min="3590" max="3590" width="12.140625" style="54" customWidth="1"/>
    <col min="3591" max="3591" width="11.140625" style="54" customWidth="1"/>
    <col min="3592" max="3592" width="11.5703125" style="54" customWidth="1"/>
    <col min="3593" max="3593" width="10.42578125" style="54" customWidth="1"/>
    <col min="3594" max="3598" width="15.28515625" style="54" customWidth="1"/>
    <col min="3599" max="3840" width="10.42578125" style="54"/>
    <col min="3841" max="3841" width="4.28515625" style="54" customWidth="1"/>
    <col min="3842" max="3842" width="8.5703125" style="54" customWidth="1"/>
    <col min="3843" max="3843" width="29" style="54" customWidth="1"/>
    <col min="3844" max="3844" width="11.28515625" style="54" customWidth="1"/>
    <col min="3845" max="3845" width="10.85546875" style="54" customWidth="1"/>
    <col min="3846" max="3846" width="12.140625" style="54" customWidth="1"/>
    <col min="3847" max="3847" width="11.140625" style="54" customWidth="1"/>
    <col min="3848" max="3848" width="11.5703125" style="54" customWidth="1"/>
    <col min="3849" max="3849" width="10.42578125" style="54" customWidth="1"/>
    <col min="3850" max="3854" width="15.28515625" style="54" customWidth="1"/>
    <col min="3855" max="4096" width="10.42578125" style="54"/>
    <col min="4097" max="4097" width="4.28515625" style="54" customWidth="1"/>
    <col min="4098" max="4098" width="8.5703125" style="54" customWidth="1"/>
    <col min="4099" max="4099" width="29" style="54" customWidth="1"/>
    <col min="4100" max="4100" width="11.28515625" style="54" customWidth="1"/>
    <col min="4101" max="4101" width="10.85546875" style="54" customWidth="1"/>
    <col min="4102" max="4102" width="12.140625" style="54" customWidth="1"/>
    <col min="4103" max="4103" width="11.140625" style="54" customWidth="1"/>
    <col min="4104" max="4104" width="11.5703125" style="54" customWidth="1"/>
    <col min="4105" max="4105" width="10.42578125" style="54" customWidth="1"/>
    <col min="4106" max="4110" width="15.28515625" style="54" customWidth="1"/>
    <col min="4111" max="4352" width="10.42578125" style="54"/>
    <col min="4353" max="4353" width="4.28515625" style="54" customWidth="1"/>
    <col min="4354" max="4354" width="8.5703125" style="54" customWidth="1"/>
    <col min="4355" max="4355" width="29" style="54" customWidth="1"/>
    <col min="4356" max="4356" width="11.28515625" style="54" customWidth="1"/>
    <col min="4357" max="4357" width="10.85546875" style="54" customWidth="1"/>
    <col min="4358" max="4358" width="12.140625" style="54" customWidth="1"/>
    <col min="4359" max="4359" width="11.140625" style="54" customWidth="1"/>
    <col min="4360" max="4360" width="11.5703125" style="54" customWidth="1"/>
    <col min="4361" max="4361" width="10.42578125" style="54" customWidth="1"/>
    <col min="4362" max="4366" width="15.28515625" style="54" customWidth="1"/>
    <col min="4367" max="4608" width="10.42578125" style="54"/>
    <col min="4609" max="4609" width="4.28515625" style="54" customWidth="1"/>
    <col min="4610" max="4610" width="8.5703125" style="54" customWidth="1"/>
    <col min="4611" max="4611" width="29" style="54" customWidth="1"/>
    <col min="4612" max="4612" width="11.28515625" style="54" customWidth="1"/>
    <col min="4613" max="4613" width="10.85546875" style="54" customWidth="1"/>
    <col min="4614" max="4614" width="12.140625" style="54" customWidth="1"/>
    <col min="4615" max="4615" width="11.140625" style="54" customWidth="1"/>
    <col min="4616" max="4616" width="11.5703125" style="54" customWidth="1"/>
    <col min="4617" max="4617" width="10.42578125" style="54" customWidth="1"/>
    <col min="4618" max="4622" width="15.28515625" style="54" customWidth="1"/>
    <col min="4623" max="4864" width="10.42578125" style="54"/>
    <col min="4865" max="4865" width="4.28515625" style="54" customWidth="1"/>
    <col min="4866" max="4866" width="8.5703125" style="54" customWidth="1"/>
    <col min="4867" max="4867" width="29" style="54" customWidth="1"/>
    <col min="4868" max="4868" width="11.28515625" style="54" customWidth="1"/>
    <col min="4869" max="4869" width="10.85546875" style="54" customWidth="1"/>
    <col min="4870" max="4870" width="12.140625" style="54" customWidth="1"/>
    <col min="4871" max="4871" width="11.140625" style="54" customWidth="1"/>
    <col min="4872" max="4872" width="11.5703125" style="54" customWidth="1"/>
    <col min="4873" max="4873" width="10.42578125" style="54" customWidth="1"/>
    <col min="4874" max="4878" width="15.28515625" style="54" customWidth="1"/>
    <col min="4879" max="5120" width="10.42578125" style="54"/>
    <col min="5121" max="5121" width="4.28515625" style="54" customWidth="1"/>
    <col min="5122" max="5122" width="8.5703125" style="54" customWidth="1"/>
    <col min="5123" max="5123" width="29" style="54" customWidth="1"/>
    <col min="5124" max="5124" width="11.28515625" style="54" customWidth="1"/>
    <col min="5125" max="5125" width="10.85546875" style="54" customWidth="1"/>
    <col min="5126" max="5126" width="12.140625" style="54" customWidth="1"/>
    <col min="5127" max="5127" width="11.140625" style="54" customWidth="1"/>
    <col min="5128" max="5128" width="11.5703125" style="54" customWidth="1"/>
    <col min="5129" max="5129" width="10.42578125" style="54" customWidth="1"/>
    <col min="5130" max="5134" width="15.28515625" style="54" customWidth="1"/>
    <col min="5135" max="5376" width="10.42578125" style="54"/>
    <col min="5377" max="5377" width="4.28515625" style="54" customWidth="1"/>
    <col min="5378" max="5378" width="8.5703125" style="54" customWidth="1"/>
    <col min="5379" max="5379" width="29" style="54" customWidth="1"/>
    <col min="5380" max="5380" width="11.28515625" style="54" customWidth="1"/>
    <col min="5381" max="5381" width="10.85546875" style="54" customWidth="1"/>
    <col min="5382" max="5382" width="12.140625" style="54" customWidth="1"/>
    <col min="5383" max="5383" width="11.140625" style="54" customWidth="1"/>
    <col min="5384" max="5384" width="11.5703125" style="54" customWidth="1"/>
    <col min="5385" max="5385" width="10.42578125" style="54" customWidth="1"/>
    <col min="5386" max="5390" width="15.28515625" style="54" customWidth="1"/>
    <col min="5391" max="5632" width="10.42578125" style="54"/>
    <col min="5633" max="5633" width="4.28515625" style="54" customWidth="1"/>
    <col min="5634" max="5634" width="8.5703125" style="54" customWidth="1"/>
    <col min="5635" max="5635" width="29" style="54" customWidth="1"/>
    <col min="5636" max="5636" width="11.28515625" style="54" customWidth="1"/>
    <col min="5637" max="5637" width="10.85546875" style="54" customWidth="1"/>
    <col min="5638" max="5638" width="12.140625" style="54" customWidth="1"/>
    <col min="5639" max="5639" width="11.140625" style="54" customWidth="1"/>
    <col min="5640" max="5640" width="11.5703125" style="54" customWidth="1"/>
    <col min="5641" max="5641" width="10.42578125" style="54" customWidth="1"/>
    <col min="5642" max="5646" width="15.28515625" style="54" customWidth="1"/>
    <col min="5647" max="5888" width="10.42578125" style="54"/>
    <col min="5889" max="5889" width="4.28515625" style="54" customWidth="1"/>
    <col min="5890" max="5890" width="8.5703125" style="54" customWidth="1"/>
    <col min="5891" max="5891" width="29" style="54" customWidth="1"/>
    <col min="5892" max="5892" width="11.28515625" style="54" customWidth="1"/>
    <col min="5893" max="5893" width="10.85546875" style="54" customWidth="1"/>
    <col min="5894" max="5894" width="12.140625" style="54" customWidth="1"/>
    <col min="5895" max="5895" width="11.140625" style="54" customWidth="1"/>
    <col min="5896" max="5896" width="11.5703125" style="54" customWidth="1"/>
    <col min="5897" max="5897" width="10.42578125" style="54" customWidth="1"/>
    <col min="5898" max="5902" width="15.28515625" style="54" customWidth="1"/>
    <col min="5903" max="6144" width="10.42578125" style="54"/>
    <col min="6145" max="6145" width="4.28515625" style="54" customWidth="1"/>
    <col min="6146" max="6146" width="8.5703125" style="54" customWidth="1"/>
    <col min="6147" max="6147" width="29" style="54" customWidth="1"/>
    <col min="6148" max="6148" width="11.28515625" style="54" customWidth="1"/>
    <col min="6149" max="6149" width="10.85546875" style="54" customWidth="1"/>
    <col min="6150" max="6150" width="12.140625" style="54" customWidth="1"/>
    <col min="6151" max="6151" width="11.140625" style="54" customWidth="1"/>
    <col min="6152" max="6152" width="11.5703125" style="54" customWidth="1"/>
    <col min="6153" max="6153" width="10.42578125" style="54" customWidth="1"/>
    <col min="6154" max="6158" width="15.28515625" style="54" customWidth="1"/>
    <col min="6159" max="6400" width="10.42578125" style="54"/>
    <col min="6401" max="6401" width="4.28515625" style="54" customWidth="1"/>
    <col min="6402" max="6402" width="8.5703125" style="54" customWidth="1"/>
    <col min="6403" max="6403" width="29" style="54" customWidth="1"/>
    <col min="6404" max="6404" width="11.28515625" style="54" customWidth="1"/>
    <col min="6405" max="6405" width="10.85546875" style="54" customWidth="1"/>
    <col min="6406" max="6406" width="12.140625" style="54" customWidth="1"/>
    <col min="6407" max="6407" width="11.140625" style="54" customWidth="1"/>
    <col min="6408" max="6408" width="11.5703125" style="54" customWidth="1"/>
    <col min="6409" max="6409" width="10.42578125" style="54" customWidth="1"/>
    <col min="6410" max="6414" width="15.28515625" style="54" customWidth="1"/>
    <col min="6415" max="6656" width="10.42578125" style="54"/>
    <col min="6657" max="6657" width="4.28515625" style="54" customWidth="1"/>
    <col min="6658" max="6658" width="8.5703125" style="54" customWidth="1"/>
    <col min="6659" max="6659" width="29" style="54" customWidth="1"/>
    <col min="6660" max="6660" width="11.28515625" style="54" customWidth="1"/>
    <col min="6661" max="6661" width="10.85546875" style="54" customWidth="1"/>
    <col min="6662" max="6662" width="12.140625" style="54" customWidth="1"/>
    <col min="6663" max="6663" width="11.140625" style="54" customWidth="1"/>
    <col min="6664" max="6664" width="11.5703125" style="54" customWidth="1"/>
    <col min="6665" max="6665" width="10.42578125" style="54" customWidth="1"/>
    <col min="6666" max="6670" width="15.28515625" style="54" customWidth="1"/>
    <col min="6671" max="6912" width="10.42578125" style="54"/>
    <col min="6913" max="6913" width="4.28515625" style="54" customWidth="1"/>
    <col min="6914" max="6914" width="8.5703125" style="54" customWidth="1"/>
    <col min="6915" max="6915" width="29" style="54" customWidth="1"/>
    <col min="6916" max="6916" width="11.28515625" style="54" customWidth="1"/>
    <col min="6917" max="6917" width="10.85546875" style="54" customWidth="1"/>
    <col min="6918" max="6918" width="12.140625" style="54" customWidth="1"/>
    <col min="6919" max="6919" width="11.140625" style="54" customWidth="1"/>
    <col min="6920" max="6920" width="11.5703125" style="54" customWidth="1"/>
    <col min="6921" max="6921" width="10.42578125" style="54" customWidth="1"/>
    <col min="6922" max="6926" width="15.28515625" style="54" customWidth="1"/>
    <col min="6927" max="7168" width="10.42578125" style="54"/>
    <col min="7169" max="7169" width="4.28515625" style="54" customWidth="1"/>
    <col min="7170" max="7170" width="8.5703125" style="54" customWidth="1"/>
    <col min="7171" max="7171" width="29" style="54" customWidth="1"/>
    <col min="7172" max="7172" width="11.28515625" style="54" customWidth="1"/>
    <col min="7173" max="7173" width="10.85546875" style="54" customWidth="1"/>
    <col min="7174" max="7174" width="12.140625" style="54" customWidth="1"/>
    <col min="7175" max="7175" width="11.140625" style="54" customWidth="1"/>
    <col min="7176" max="7176" width="11.5703125" style="54" customWidth="1"/>
    <col min="7177" max="7177" width="10.42578125" style="54" customWidth="1"/>
    <col min="7178" max="7182" width="15.28515625" style="54" customWidth="1"/>
    <col min="7183" max="7424" width="10.42578125" style="54"/>
    <col min="7425" max="7425" width="4.28515625" style="54" customWidth="1"/>
    <col min="7426" max="7426" width="8.5703125" style="54" customWidth="1"/>
    <col min="7427" max="7427" width="29" style="54" customWidth="1"/>
    <col min="7428" max="7428" width="11.28515625" style="54" customWidth="1"/>
    <col min="7429" max="7429" width="10.85546875" style="54" customWidth="1"/>
    <col min="7430" max="7430" width="12.140625" style="54" customWidth="1"/>
    <col min="7431" max="7431" width="11.140625" style="54" customWidth="1"/>
    <col min="7432" max="7432" width="11.5703125" style="54" customWidth="1"/>
    <col min="7433" max="7433" width="10.42578125" style="54" customWidth="1"/>
    <col min="7434" max="7438" width="15.28515625" style="54" customWidth="1"/>
    <col min="7439" max="7680" width="10.42578125" style="54"/>
    <col min="7681" max="7681" width="4.28515625" style="54" customWidth="1"/>
    <col min="7682" max="7682" width="8.5703125" style="54" customWidth="1"/>
    <col min="7683" max="7683" width="29" style="54" customWidth="1"/>
    <col min="7684" max="7684" width="11.28515625" style="54" customWidth="1"/>
    <col min="7685" max="7685" width="10.85546875" style="54" customWidth="1"/>
    <col min="7686" max="7686" width="12.140625" style="54" customWidth="1"/>
    <col min="7687" max="7687" width="11.140625" style="54" customWidth="1"/>
    <col min="7688" max="7688" width="11.5703125" style="54" customWidth="1"/>
    <col min="7689" max="7689" width="10.42578125" style="54" customWidth="1"/>
    <col min="7690" max="7694" width="15.28515625" style="54" customWidth="1"/>
    <col min="7695" max="7936" width="10.42578125" style="54"/>
    <col min="7937" max="7937" width="4.28515625" style="54" customWidth="1"/>
    <col min="7938" max="7938" width="8.5703125" style="54" customWidth="1"/>
    <col min="7939" max="7939" width="29" style="54" customWidth="1"/>
    <col min="7940" max="7940" width="11.28515625" style="54" customWidth="1"/>
    <col min="7941" max="7941" width="10.85546875" style="54" customWidth="1"/>
    <col min="7942" max="7942" width="12.140625" style="54" customWidth="1"/>
    <col min="7943" max="7943" width="11.140625" style="54" customWidth="1"/>
    <col min="7944" max="7944" width="11.5703125" style="54" customWidth="1"/>
    <col min="7945" max="7945" width="10.42578125" style="54" customWidth="1"/>
    <col min="7946" max="7950" width="15.28515625" style="54" customWidth="1"/>
    <col min="7951" max="8192" width="10.42578125" style="54"/>
    <col min="8193" max="8193" width="4.28515625" style="54" customWidth="1"/>
    <col min="8194" max="8194" width="8.5703125" style="54" customWidth="1"/>
    <col min="8195" max="8195" width="29" style="54" customWidth="1"/>
    <col min="8196" max="8196" width="11.28515625" style="54" customWidth="1"/>
    <col min="8197" max="8197" width="10.85546875" style="54" customWidth="1"/>
    <col min="8198" max="8198" width="12.140625" style="54" customWidth="1"/>
    <col min="8199" max="8199" width="11.140625" style="54" customWidth="1"/>
    <col min="8200" max="8200" width="11.5703125" style="54" customWidth="1"/>
    <col min="8201" max="8201" width="10.42578125" style="54" customWidth="1"/>
    <col min="8202" max="8206" width="15.28515625" style="54" customWidth="1"/>
    <col min="8207" max="8448" width="10.42578125" style="54"/>
    <col min="8449" max="8449" width="4.28515625" style="54" customWidth="1"/>
    <col min="8450" max="8450" width="8.5703125" style="54" customWidth="1"/>
    <col min="8451" max="8451" width="29" style="54" customWidth="1"/>
    <col min="8452" max="8452" width="11.28515625" style="54" customWidth="1"/>
    <col min="8453" max="8453" width="10.85546875" style="54" customWidth="1"/>
    <col min="8454" max="8454" width="12.140625" style="54" customWidth="1"/>
    <col min="8455" max="8455" width="11.140625" style="54" customWidth="1"/>
    <col min="8456" max="8456" width="11.5703125" style="54" customWidth="1"/>
    <col min="8457" max="8457" width="10.42578125" style="54" customWidth="1"/>
    <col min="8458" max="8462" width="15.28515625" style="54" customWidth="1"/>
    <col min="8463" max="8704" width="10.42578125" style="54"/>
    <col min="8705" max="8705" width="4.28515625" style="54" customWidth="1"/>
    <col min="8706" max="8706" width="8.5703125" style="54" customWidth="1"/>
    <col min="8707" max="8707" width="29" style="54" customWidth="1"/>
    <col min="8708" max="8708" width="11.28515625" style="54" customWidth="1"/>
    <col min="8709" max="8709" width="10.85546875" style="54" customWidth="1"/>
    <col min="8710" max="8710" width="12.140625" style="54" customWidth="1"/>
    <col min="8711" max="8711" width="11.140625" style="54" customWidth="1"/>
    <col min="8712" max="8712" width="11.5703125" style="54" customWidth="1"/>
    <col min="8713" max="8713" width="10.42578125" style="54" customWidth="1"/>
    <col min="8714" max="8718" width="15.28515625" style="54" customWidth="1"/>
    <col min="8719" max="8960" width="10.42578125" style="54"/>
    <col min="8961" max="8961" width="4.28515625" style="54" customWidth="1"/>
    <col min="8962" max="8962" width="8.5703125" style="54" customWidth="1"/>
    <col min="8963" max="8963" width="29" style="54" customWidth="1"/>
    <col min="8964" max="8964" width="11.28515625" style="54" customWidth="1"/>
    <col min="8965" max="8965" width="10.85546875" style="54" customWidth="1"/>
    <col min="8966" max="8966" width="12.140625" style="54" customWidth="1"/>
    <col min="8967" max="8967" width="11.140625" style="54" customWidth="1"/>
    <col min="8968" max="8968" width="11.5703125" style="54" customWidth="1"/>
    <col min="8969" max="8969" width="10.42578125" style="54" customWidth="1"/>
    <col min="8970" max="8974" width="15.28515625" style="54" customWidth="1"/>
    <col min="8975" max="9216" width="10.42578125" style="54"/>
    <col min="9217" max="9217" width="4.28515625" style="54" customWidth="1"/>
    <col min="9218" max="9218" width="8.5703125" style="54" customWidth="1"/>
    <col min="9219" max="9219" width="29" style="54" customWidth="1"/>
    <col min="9220" max="9220" width="11.28515625" style="54" customWidth="1"/>
    <col min="9221" max="9221" width="10.85546875" style="54" customWidth="1"/>
    <col min="9222" max="9222" width="12.140625" style="54" customWidth="1"/>
    <col min="9223" max="9223" width="11.140625" style="54" customWidth="1"/>
    <col min="9224" max="9224" width="11.5703125" style="54" customWidth="1"/>
    <col min="9225" max="9225" width="10.42578125" style="54" customWidth="1"/>
    <col min="9226" max="9230" width="15.28515625" style="54" customWidth="1"/>
    <col min="9231" max="9472" width="10.42578125" style="54"/>
    <col min="9473" max="9473" width="4.28515625" style="54" customWidth="1"/>
    <col min="9474" max="9474" width="8.5703125" style="54" customWidth="1"/>
    <col min="9475" max="9475" width="29" style="54" customWidth="1"/>
    <col min="9476" max="9476" width="11.28515625" style="54" customWidth="1"/>
    <col min="9477" max="9477" width="10.85546875" style="54" customWidth="1"/>
    <col min="9478" max="9478" width="12.140625" style="54" customWidth="1"/>
    <col min="9479" max="9479" width="11.140625" style="54" customWidth="1"/>
    <col min="9480" max="9480" width="11.5703125" style="54" customWidth="1"/>
    <col min="9481" max="9481" width="10.42578125" style="54" customWidth="1"/>
    <col min="9482" max="9486" width="15.28515625" style="54" customWidth="1"/>
    <col min="9487" max="9728" width="10.42578125" style="54"/>
    <col min="9729" max="9729" width="4.28515625" style="54" customWidth="1"/>
    <col min="9730" max="9730" width="8.5703125" style="54" customWidth="1"/>
    <col min="9731" max="9731" width="29" style="54" customWidth="1"/>
    <col min="9732" max="9732" width="11.28515625" style="54" customWidth="1"/>
    <col min="9733" max="9733" width="10.85546875" style="54" customWidth="1"/>
    <col min="9734" max="9734" width="12.140625" style="54" customWidth="1"/>
    <col min="9735" max="9735" width="11.140625" style="54" customWidth="1"/>
    <col min="9736" max="9736" width="11.5703125" style="54" customWidth="1"/>
    <col min="9737" max="9737" width="10.42578125" style="54" customWidth="1"/>
    <col min="9738" max="9742" width="15.28515625" style="54" customWidth="1"/>
    <col min="9743" max="9984" width="10.42578125" style="54"/>
    <col min="9985" max="9985" width="4.28515625" style="54" customWidth="1"/>
    <col min="9986" max="9986" width="8.5703125" style="54" customWidth="1"/>
    <col min="9987" max="9987" width="29" style="54" customWidth="1"/>
    <col min="9988" max="9988" width="11.28515625" style="54" customWidth="1"/>
    <col min="9989" max="9989" width="10.85546875" style="54" customWidth="1"/>
    <col min="9990" max="9990" width="12.140625" style="54" customWidth="1"/>
    <col min="9991" max="9991" width="11.140625" style="54" customWidth="1"/>
    <col min="9992" max="9992" width="11.5703125" style="54" customWidth="1"/>
    <col min="9993" max="9993" width="10.42578125" style="54" customWidth="1"/>
    <col min="9994" max="9998" width="15.28515625" style="54" customWidth="1"/>
    <col min="9999" max="10240" width="10.42578125" style="54"/>
    <col min="10241" max="10241" width="4.28515625" style="54" customWidth="1"/>
    <col min="10242" max="10242" width="8.5703125" style="54" customWidth="1"/>
    <col min="10243" max="10243" width="29" style="54" customWidth="1"/>
    <col min="10244" max="10244" width="11.28515625" style="54" customWidth="1"/>
    <col min="10245" max="10245" width="10.85546875" style="54" customWidth="1"/>
    <col min="10246" max="10246" width="12.140625" style="54" customWidth="1"/>
    <col min="10247" max="10247" width="11.140625" style="54" customWidth="1"/>
    <col min="10248" max="10248" width="11.5703125" style="54" customWidth="1"/>
    <col min="10249" max="10249" width="10.42578125" style="54" customWidth="1"/>
    <col min="10250" max="10254" width="15.28515625" style="54" customWidth="1"/>
    <col min="10255" max="10496" width="10.42578125" style="54"/>
    <col min="10497" max="10497" width="4.28515625" style="54" customWidth="1"/>
    <col min="10498" max="10498" width="8.5703125" style="54" customWidth="1"/>
    <col min="10499" max="10499" width="29" style="54" customWidth="1"/>
    <col min="10500" max="10500" width="11.28515625" style="54" customWidth="1"/>
    <col min="10501" max="10501" width="10.85546875" style="54" customWidth="1"/>
    <col min="10502" max="10502" width="12.140625" style="54" customWidth="1"/>
    <col min="10503" max="10503" width="11.140625" style="54" customWidth="1"/>
    <col min="10504" max="10504" width="11.5703125" style="54" customWidth="1"/>
    <col min="10505" max="10505" width="10.42578125" style="54" customWidth="1"/>
    <col min="10506" max="10510" width="15.28515625" style="54" customWidth="1"/>
    <col min="10511" max="10752" width="10.42578125" style="54"/>
    <col min="10753" max="10753" width="4.28515625" style="54" customWidth="1"/>
    <col min="10754" max="10754" width="8.5703125" style="54" customWidth="1"/>
    <col min="10755" max="10755" width="29" style="54" customWidth="1"/>
    <col min="10756" max="10756" width="11.28515625" style="54" customWidth="1"/>
    <col min="10757" max="10757" width="10.85546875" style="54" customWidth="1"/>
    <col min="10758" max="10758" width="12.140625" style="54" customWidth="1"/>
    <col min="10759" max="10759" width="11.140625" style="54" customWidth="1"/>
    <col min="10760" max="10760" width="11.5703125" style="54" customWidth="1"/>
    <col min="10761" max="10761" width="10.42578125" style="54" customWidth="1"/>
    <col min="10762" max="10766" width="15.28515625" style="54" customWidth="1"/>
    <col min="10767" max="11008" width="10.42578125" style="54"/>
    <col min="11009" max="11009" width="4.28515625" style="54" customWidth="1"/>
    <col min="11010" max="11010" width="8.5703125" style="54" customWidth="1"/>
    <col min="11011" max="11011" width="29" style="54" customWidth="1"/>
    <col min="11012" max="11012" width="11.28515625" style="54" customWidth="1"/>
    <col min="11013" max="11013" width="10.85546875" style="54" customWidth="1"/>
    <col min="11014" max="11014" width="12.140625" style="54" customWidth="1"/>
    <col min="11015" max="11015" width="11.140625" style="54" customWidth="1"/>
    <col min="11016" max="11016" width="11.5703125" style="54" customWidth="1"/>
    <col min="11017" max="11017" width="10.42578125" style="54" customWidth="1"/>
    <col min="11018" max="11022" width="15.28515625" style="54" customWidth="1"/>
    <col min="11023" max="11264" width="10.42578125" style="54"/>
    <col min="11265" max="11265" width="4.28515625" style="54" customWidth="1"/>
    <col min="11266" max="11266" width="8.5703125" style="54" customWidth="1"/>
    <col min="11267" max="11267" width="29" style="54" customWidth="1"/>
    <col min="11268" max="11268" width="11.28515625" style="54" customWidth="1"/>
    <col min="11269" max="11269" width="10.85546875" style="54" customWidth="1"/>
    <col min="11270" max="11270" width="12.140625" style="54" customWidth="1"/>
    <col min="11271" max="11271" width="11.140625" style="54" customWidth="1"/>
    <col min="11272" max="11272" width="11.5703125" style="54" customWidth="1"/>
    <col min="11273" max="11273" width="10.42578125" style="54" customWidth="1"/>
    <col min="11274" max="11278" width="15.28515625" style="54" customWidth="1"/>
    <col min="11279" max="11520" width="10.42578125" style="54"/>
    <col min="11521" max="11521" width="4.28515625" style="54" customWidth="1"/>
    <col min="11522" max="11522" width="8.5703125" style="54" customWidth="1"/>
    <col min="11523" max="11523" width="29" style="54" customWidth="1"/>
    <col min="11524" max="11524" width="11.28515625" style="54" customWidth="1"/>
    <col min="11525" max="11525" width="10.85546875" style="54" customWidth="1"/>
    <col min="11526" max="11526" width="12.140625" style="54" customWidth="1"/>
    <col min="11527" max="11527" width="11.140625" style="54" customWidth="1"/>
    <col min="11528" max="11528" width="11.5703125" style="54" customWidth="1"/>
    <col min="11529" max="11529" width="10.42578125" style="54" customWidth="1"/>
    <col min="11530" max="11534" width="15.28515625" style="54" customWidth="1"/>
    <col min="11535" max="11776" width="10.42578125" style="54"/>
    <col min="11777" max="11777" width="4.28515625" style="54" customWidth="1"/>
    <col min="11778" max="11778" width="8.5703125" style="54" customWidth="1"/>
    <col min="11779" max="11779" width="29" style="54" customWidth="1"/>
    <col min="11780" max="11780" width="11.28515625" style="54" customWidth="1"/>
    <col min="11781" max="11781" width="10.85546875" style="54" customWidth="1"/>
    <col min="11782" max="11782" width="12.140625" style="54" customWidth="1"/>
    <col min="11783" max="11783" width="11.140625" style="54" customWidth="1"/>
    <col min="11784" max="11784" width="11.5703125" style="54" customWidth="1"/>
    <col min="11785" max="11785" width="10.42578125" style="54" customWidth="1"/>
    <col min="11786" max="11790" width="15.28515625" style="54" customWidth="1"/>
    <col min="11791" max="12032" width="10.42578125" style="54"/>
    <col min="12033" max="12033" width="4.28515625" style="54" customWidth="1"/>
    <col min="12034" max="12034" width="8.5703125" style="54" customWidth="1"/>
    <col min="12035" max="12035" width="29" style="54" customWidth="1"/>
    <col min="12036" max="12036" width="11.28515625" style="54" customWidth="1"/>
    <col min="12037" max="12037" width="10.85546875" style="54" customWidth="1"/>
    <col min="12038" max="12038" width="12.140625" style="54" customWidth="1"/>
    <col min="12039" max="12039" width="11.140625" style="54" customWidth="1"/>
    <col min="12040" max="12040" width="11.5703125" style="54" customWidth="1"/>
    <col min="12041" max="12041" width="10.42578125" style="54" customWidth="1"/>
    <col min="12042" max="12046" width="15.28515625" style="54" customWidth="1"/>
    <col min="12047" max="12288" width="10.42578125" style="54"/>
    <col min="12289" max="12289" width="4.28515625" style="54" customWidth="1"/>
    <col min="12290" max="12290" width="8.5703125" style="54" customWidth="1"/>
    <col min="12291" max="12291" width="29" style="54" customWidth="1"/>
    <col min="12292" max="12292" width="11.28515625" style="54" customWidth="1"/>
    <col min="12293" max="12293" width="10.85546875" style="54" customWidth="1"/>
    <col min="12294" max="12294" width="12.140625" style="54" customWidth="1"/>
    <col min="12295" max="12295" width="11.140625" style="54" customWidth="1"/>
    <col min="12296" max="12296" width="11.5703125" style="54" customWidth="1"/>
    <col min="12297" max="12297" width="10.42578125" style="54" customWidth="1"/>
    <col min="12298" max="12302" width="15.28515625" style="54" customWidth="1"/>
    <col min="12303" max="12544" width="10.42578125" style="54"/>
    <col min="12545" max="12545" width="4.28515625" style="54" customWidth="1"/>
    <col min="12546" max="12546" width="8.5703125" style="54" customWidth="1"/>
    <col min="12547" max="12547" width="29" style="54" customWidth="1"/>
    <col min="12548" max="12548" width="11.28515625" style="54" customWidth="1"/>
    <col min="12549" max="12549" width="10.85546875" style="54" customWidth="1"/>
    <col min="12550" max="12550" width="12.140625" style="54" customWidth="1"/>
    <col min="12551" max="12551" width="11.140625" style="54" customWidth="1"/>
    <col min="12552" max="12552" width="11.5703125" style="54" customWidth="1"/>
    <col min="12553" max="12553" width="10.42578125" style="54" customWidth="1"/>
    <col min="12554" max="12558" width="15.28515625" style="54" customWidth="1"/>
    <col min="12559" max="12800" width="10.42578125" style="54"/>
    <col min="12801" max="12801" width="4.28515625" style="54" customWidth="1"/>
    <col min="12802" max="12802" width="8.5703125" style="54" customWidth="1"/>
    <col min="12803" max="12803" width="29" style="54" customWidth="1"/>
    <col min="12804" max="12804" width="11.28515625" style="54" customWidth="1"/>
    <col min="12805" max="12805" width="10.85546875" style="54" customWidth="1"/>
    <col min="12806" max="12806" width="12.140625" style="54" customWidth="1"/>
    <col min="12807" max="12807" width="11.140625" style="54" customWidth="1"/>
    <col min="12808" max="12808" width="11.5703125" style="54" customWidth="1"/>
    <col min="12809" max="12809" width="10.42578125" style="54" customWidth="1"/>
    <col min="12810" max="12814" width="15.28515625" style="54" customWidth="1"/>
    <col min="12815" max="13056" width="10.42578125" style="54"/>
    <col min="13057" max="13057" width="4.28515625" style="54" customWidth="1"/>
    <col min="13058" max="13058" width="8.5703125" style="54" customWidth="1"/>
    <col min="13059" max="13059" width="29" style="54" customWidth="1"/>
    <col min="13060" max="13060" width="11.28515625" style="54" customWidth="1"/>
    <col min="13061" max="13061" width="10.85546875" style="54" customWidth="1"/>
    <col min="13062" max="13062" width="12.140625" style="54" customWidth="1"/>
    <col min="13063" max="13063" width="11.140625" style="54" customWidth="1"/>
    <col min="13064" max="13064" width="11.5703125" style="54" customWidth="1"/>
    <col min="13065" max="13065" width="10.42578125" style="54" customWidth="1"/>
    <col min="13066" max="13070" width="15.28515625" style="54" customWidth="1"/>
    <col min="13071" max="13312" width="10.42578125" style="54"/>
    <col min="13313" max="13313" width="4.28515625" style="54" customWidth="1"/>
    <col min="13314" max="13314" width="8.5703125" style="54" customWidth="1"/>
    <col min="13315" max="13315" width="29" style="54" customWidth="1"/>
    <col min="13316" max="13316" width="11.28515625" style="54" customWidth="1"/>
    <col min="13317" max="13317" width="10.85546875" style="54" customWidth="1"/>
    <col min="13318" max="13318" width="12.140625" style="54" customWidth="1"/>
    <col min="13319" max="13319" width="11.140625" style="54" customWidth="1"/>
    <col min="13320" max="13320" width="11.5703125" style="54" customWidth="1"/>
    <col min="13321" max="13321" width="10.42578125" style="54" customWidth="1"/>
    <col min="13322" max="13326" width="15.28515625" style="54" customWidth="1"/>
    <col min="13327" max="13568" width="10.42578125" style="54"/>
    <col min="13569" max="13569" width="4.28515625" style="54" customWidth="1"/>
    <col min="13570" max="13570" width="8.5703125" style="54" customWidth="1"/>
    <col min="13571" max="13571" width="29" style="54" customWidth="1"/>
    <col min="13572" max="13572" width="11.28515625" style="54" customWidth="1"/>
    <col min="13573" max="13573" width="10.85546875" style="54" customWidth="1"/>
    <col min="13574" max="13574" width="12.140625" style="54" customWidth="1"/>
    <col min="13575" max="13575" width="11.140625" style="54" customWidth="1"/>
    <col min="13576" max="13576" width="11.5703125" style="54" customWidth="1"/>
    <col min="13577" max="13577" width="10.42578125" style="54" customWidth="1"/>
    <col min="13578" max="13582" width="15.28515625" style="54" customWidth="1"/>
    <col min="13583" max="13824" width="10.42578125" style="54"/>
    <col min="13825" max="13825" width="4.28515625" style="54" customWidth="1"/>
    <col min="13826" max="13826" width="8.5703125" style="54" customWidth="1"/>
    <col min="13827" max="13827" width="29" style="54" customWidth="1"/>
    <col min="13828" max="13828" width="11.28515625" style="54" customWidth="1"/>
    <col min="13829" max="13829" width="10.85546875" style="54" customWidth="1"/>
    <col min="13830" max="13830" width="12.140625" style="54" customWidth="1"/>
    <col min="13831" max="13831" width="11.140625" style="54" customWidth="1"/>
    <col min="13832" max="13832" width="11.5703125" style="54" customWidth="1"/>
    <col min="13833" max="13833" width="10.42578125" style="54" customWidth="1"/>
    <col min="13834" max="13838" width="15.28515625" style="54" customWidth="1"/>
    <col min="13839" max="14080" width="10.42578125" style="54"/>
    <col min="14081" max="14081" width="4.28515625" style="54" customWidth="1"/>
    <col min="14082" max="14082" width="8.5703125" style="54" customWidth="1"/>
    <col min="14083" max="14083" width="29" style="54" customWidth="1"/>
    <col min="14084" max="14084" width="11.28515625" style="54" customWidth="1"/>
    <col min="14085" max="14085" width="10.85546875" style="54" customWidth="1"/>
    <col min="14086" max="14086" width="12.140625" style="54" customWidth="1"/>
    <col min="14087" max="14087" width="11.140625" style="54" customWidth="1"/>
    <col min="14088" max="14088" width="11.5703125" style="54" customWidth="1"/>
    <col min="14089" max="14089" width="10.42578125" style="54" customWidth="1"/>
    <col min="14090" max="14094" width="15.28515625" style="54" customWidth="1"/>
    <col min="14095" max="14336" width="10.42578125" style="54"/>
    <col min="14337" max="14337" width="4.28515625" style="54" customWidth="1"/>
    <col min="14338" max="14338" width="8.5703125" style="54" customWidth="1"/>
    <col min="14339" max="14339" width="29" style="54" customWidth="1"/>
    <col min="14340" max="14340" width="11.28515625" style="54" customWidth="1"/>
    <col min="14341" max="14341" width="10.85546875" style="54" customWidth="1"/>
    <col min="14342" max="14342" width="12.140625" style="54" customWidth="1"/>
    <col min="14343" max="14343" width="11.140625" style="54" customWidth="1"/>
    <col min="14344" max="14344" width="11.5703125" style="54" customWidth="1"/>
    <col min="14345" max="14345" width="10.42578125" style="54" customWidth="1"/>
    <col min="14346" max="14350" width="15.28515625" style="54" customWidth="1"/>
    <col min="14351" max="14592" width="10.42578125" style="54"/>
    <col min="14593" max="14593" width="4.28515625" style="54" customWidth="1"/>
    <col min="14594" max="14594" width="8.5703125" style="54" customWidth="1"/>
    <col min="14595" max="14595" width="29" style="54" customWidth="1"/>
    <col min="14596" max="14596" width="11.28515625" style="54" customWidth="1"/>
    <col min="14597" max="14597" width="10.85546875" style="54" customWidth="1"/>
    <col min="14598" max="14598" width="12.140625" style="54" customWidth="1"/>
    <col min="14599" max="14599" width="11.140625" style="54" customWidth="1"/>
    <col min="14600" max="14600" width="11.5703125" style="54" customWidth="1"/>
    <col min="14601" max="14601" width="10.42578125" style="54" customWidth="1"/>
    <col min="14602" max="14606" width="15.28515625" style="54" customWidth="1"/>
    <col min="14607" max="14848" width="10.42578125" style="54"/>
    <col min="14849" max="14849" width="4.28515625" style="54" customWidth="1"/>
    <col min="14850" max="14850" width="8.5703125" style="54" customWidth="1"/>
    <col min="14851" max="14851" width="29" style="54" customWidth="1"/>
    <col min="14852" max="14852" width="11.28515625" style="54" customWidth="1"/>
    <col min="14853" max="14853" width="10.85546875" style="54" customWidth="1"/>
    <col min="14854" max="14854" width="12.140625" style="54" customWidth="1"/>
    <col min="14855" max="14855" width="11.140625" style="54" customWidth="1"/>
    <col min="14856" max="14856" width="11.5703125" style="54" customWidth="1"/>
    <col min="14857" max="14857" width="10.42578125" style="54" customWidth="1"/>
    <col min="14858" max="14862" width="15.28515625" style="54" customWidth="1"/>
    <col min="14863" max="15104" width="10.42578125" style="54"/>
    <col min="15105" max="15105" width="4.28515625" style="54" customWidth="1"/>
    <col min="15106" max="15106" width="8.5703125" style="54" customWidth="1"/>
    <col min="15107" max="15107" width="29" style="54" customWidth="1"/>
    <col min="15108" max="15108" width="11.28515625" style="54" customWidth="1"/>
    <col min="15109" max="15109" width="10.85546875" style="54" customWidth="1"/>
    <col min="15110" max="15110" width="12.140625" style="54" customWidth="1"/>
    <col min="15111" max="15111" width="11.140625" style="54" customWidth="1"/>
    <col min="15112" max="15112" width="11.5703125" style="54" customWidth="1"/>
    <col min="15113" max="15113" width="10.42578125" style="54" customWidth="1"/>
    <col min="15114" max="15118" width="15.28515625" style="54" customWidth="1"/>
    <col min="15119" max="15360" width="10.42578125" style="54"/>
    <col min="15361" max="15361" width="4.28515625" style="54" customWidth="1"/>
    <col min="15362" max="15362" width="8.5703125" style="54" customWidth="1"/>
    <col min="15363" max="15363" width="29" style="54" customWidth="1"/>
    <col min="15364" max="15364" width="11.28515625" style="54" customWidth="1"/>
    <col min="15365" max="15365" width="10.85546875" style="54" customWidth="1"/>
    <col min="15366" max="15366" width="12.140625" style="54" customWidth="1"/>
    <col min="15367" max="15367" width="11.140625" style="54" customWidth="1"/>
    <col min="15368" max="15368" width="11.5703125" style="54" customWidth="1"/>
    <col min="15369" max="15369" width="10.42578125" style="54" customWidth="1"/>
    <col min="15370" max="15374" width="15.28515625" style="54" customWidth="1"/>
    <col min="15375" max="15616" width="10.42578125" style="54"/>
    <col min="15617" max="15617" width="4.28515625" style="54" customWidth="1"/>
    <col min="15618" max="15618" width="8.5703125" style="54" customWidth="1"/>
    <col min="15619" max="15619" width="29" style="54" customWidth="1"/>
    <col min="15620" max="15620" width="11.28515625" style="54" customWidth="1"/>
    <col min="15621" max="15621" width="10.85546875" style="54" customWidth="1"/>
    <col min="15622" max="15622" width="12.140625" style="54" customWidth="1"/>
    <col min="15623" max="15623" width="11.140625" style="54" customWidth="1"/>
    <col min="15624" max="15624" width="11.5703125" style="54" customWidth="1"/>
    <col min="15625" max="15625" width="10.42578125" style="54" customWidth="1"/>
    <col min="15626" max="15630" width="15.28515625" style="54" customWidth="1"/>
    <col min="15631" max="15872" width="10.42578125" style="54"/>
    <col min="15873" max="15873" width="4.28515625" style="54" customWidth="1"/>
    <col min="15874" max="15874" width="8.5703125" style="54" customWidth="1"/>
    <col min="15875" max="15875" width="29" style="54" customWidth="1"/>
    <col min="15876" max="15876" width="11.28515625" style="54" customWidth="1"/>
    <col min="15877" max="15877" width="10.85546875" style="54" customWidth="1"/>
    <col min="15878" max="15878" width="12.140625" style="54" customWidth="1"/>
    <col min="15879" max="15879" width="11.140625" style="54" customWidth="1"/>
    <col min="15880" max="15880" width="11.5703125" style="54" customWidth="1"/>
    <col min="15881" max="15881" width="10.42578125" style="54" customWidth="1"/>
    <col min="15882" max="15886" width="15.28515625" style="54" customWidth="1"/>
    <col min="15887" max="16128" width="10.42578125" style="54"/>
    <col min="16129" max="16129" width="4.28515625" style="54" customWidth="1"/>
    <col min="16130" max="16130" width="8.5703125" style="54" customWidth="1"/>
    <col min="16131" max="16131" width="29" style="54" customWidth="1"/>
    <col min="16132" max="16132" width="11.28515625" style="54" customWidth="1"/>
    <col min="16133" max="16133" width="10.85546875" style="54" customWidth="1"/>
    <col min="16134" max="16134" width="12.140625" style="54" customWidth="1"/>
    <col min="16135" max="16135" width="11.140625" style="54" customWidth="1"/>
    <col min="16136" max="16136" width="11.5703125" style="54" customWidth="1"/>
    <col min="16137" max="16137" width="10.42578125" style="54" customWidth="1"/>
    <col min="16138" max="16142" width="15.28515625" style="54" customWidth="1"/>
    <col min="16143" max="16384" width="10.42578125" style="54"/>
  </cols>
  <sheetData>
    <row r="1" spans="1:16" x14ac:dyDescent="0.2">
      <c r="G1" s="56"/>
      <c r="H1" s="56"/>
      <c r="I1" s="56"/>
    </row>
    <row r="2" spans="1:16" ht="15.75" x14ac:dyDescent="0.2">
      <c r="A2" s="255" t="s">
        <v>40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6" s="57" customFormat="1" ht="15" x14ac:dyDescent="0.25">
      <c r="J3"/>
      <c r="M3" s="174"/>
    </row>
    <row r="4" spans="1:16" ht="15" x14ac:dyDescent="0.25">
      <c r="A4" s="256" t="s">
        <v>68</v>
      </c>
      <c r="B4" s="257"/>
      <c r="C4" s="257"/>
      <c r="D4" s="257"/>
      <c r="E4" s="257"/>
      <c r="F4" s="257"/>
      <c r="G4" s="257"/>
      <c r="H4" s="257"/>
      <c r="I4" s="258"/>
      <c r="J4"/>
    </row>
    <row r="5" spans="1:16" ht="8.25" customHeight="1" x14ac:dyDescent="0.25">
      <c r="A5" s="259"/>
      <c r="B5" s="259"/>
      <c r="C5" s="259"/>
      <c r="D5" s="259"/>
      <c r="E5" s="259"/>
      <c r="F5" s="259"/>
      <c r="G5" s="259"/>
      <c r="H5" s="259"/>
      <c r="I5" s="259"/>
      <c r="J5"/>
    </row>
    <row r="6" spans="1:16" s="58" customFormat="1" ht="15" x14ac:dyDescent="0.25">
      <c r="K6"/>
      <c r="M6" s="175"/>
    </row>
    <row r="7" spans="1:16" s="60" customFormat="1" ht="15" x14ac:dyDescent="0.25">
      <c r="A7" s="59" t="s">
        <v>74</v>
      </c>
      <c r="B7" s="59"/>
      <c r="C7" s="59"/>
      <c r="D7" s="59"/>
      <c r="E7" s="59"/>
      <c r="F7" s="59"/>
      <c r="J7" s="61"/>
      <c r="K7"/>
      <c r="L7" s="62"/>
      <c r="M7" s="62"/>
      <c r="N7" s="62"/>
      <c r="O7" s="62"/>
      <c r="P7" s="62"/>
    </row>
    <row r="8" spans="1:16" s="60" customFormat="1" ht="15" x14ac:dyDescent="0.25">
      <c r="A8" s="59" t="s">
        <v>67</v>
      </c>
      <c r="B8" s="59"/>
      <c r="C8" s="59"/>
      <c r="D8" s="59"/>
      <c r="E8" s="59"/>
      <c r="F8" s="59"/>
      <c r="J8" s="61"/>
      <c r="K8"/>
      <c r="L8" s="62"/>
      <c r="M8" s="62"/>
      <c r="N8" s="62"/>
      <c r="O8" s="62"/>
      <c r="P8" s="62"/>
    </row>
    <row r="9" spans="1:16" s="60" customFormat="1" ht="15" x14ac:dyDescent="0.25">
      <c r="A9" s="59" t="s">
        <v>66</v>
      </c>
      <c r="B9" s="59"/>
      <c r="C9" s="59"/>
      <c r="D9" s="59"/>
      <c r="E9" s="59"/>
      <c r="F9" s="59"/>
      <c r="J9" s="62"/>
      <c r="K9"/>
      <c r="L9" s="62"/>
      <c r="M9" s="62"/>
      <c r="N9" s="62"/>
      <c r="O9" s="62"/>
      <c r="P9" s="62"/>
    </row>
    <row r="10" spans="1:16" s="68" customFormat="1" ht="15" x14ac:dyDescent="0.25">
      <c r="A10" s="63"/>
      <c r="B10" s="63"/>
      <c r="C10" s="63"/>
      <c r="D10" s="63"/>
      <c r="E10" s="63"/>
      <c r="F10" s="63"/>
      <c r="G10" s="64"/>
      <c r="H10" s="65" t="s">
        <v>41</v>
      </c>
      <c r="I10" s="66"/>
      <c r="J10" s="67"/>
      <c r="K10"/>
      <c r="L10" s="67"/>
      <c r="M10" s="67"/>
      <c r="N10" s="67"/>
      <c r="O10" s="67"/>
      <c r="P10" s="67"/>
    </row>
    <row r="11" spans="1:16" s="68" customFormat="1" ht="15" x14ac:dyDescent="0.25">
      <c r="A11" s="69" t="s">
        <v>95</v>
      </c>
      <c r="B11" s="63"/>
      <c r="C11" s="63"/>
      <c r="D11" s="63"/>
      <c r="E11" s="63"/>
      <c r="F11" s="63"/>
      <c r="G11" s="64"/>
      <c r="H11" s="65" t="s">
        <v>42</v>
      </c>
      <c r="I11" s="70"/>
      <c r="J11" s="67"/>
      <c r="K11"/>
      <c r="L11" s="67"/>
      <c r="M11" s="67"/>
      <c r="N11" s="67"/>
      <c r="O11" s="67"/>
      <c r="P11" s="67"/>
    </row>
    <row r="12" spans="1:16" s="68" customFormat="1" ht="15" x14ac:dyDescent="0.25">
      <c r="A12" s="71"/>
      <c r="B12" s="59"/>
      <c r="C12" s="59"/>
      <c r="D12" s="59"/>
      <c r="E12" s="59"/>
      <c r="F12" s="59"/>
      <c r="G12" s="59"/>
      <c r="H12" s="59"/>
      <c r="I12" s="184"/>
      <c r="J12" s="67"/>
      <c r="K12"/>
      <c r="L12" s="67"/>
      <c r="M12" s="67"/>
      <c r="N12" s="67"/>
      <c r="O12" s="67"/>
      <c r="P12" s="67"/>
    </row>
    <row r="13" spans="1:16" s="57" customFormat="1" ht="6.75" customHeight="1" x14ac:dyDescent="0.2">
      <c r="K13" s="72"/>
      <c r="L13" s="73"/>
      <c r="M13" s="73"/>
      <c r="N13" s="74"/>
    </row>
    <row r="14" spans="1:16" x14ac:dyDescent="0.2">
      <c r="A14" s="260" t="s">
        <v>43</v>
      </c>
      <c r="B14" s="254" t="s">
        <v>44</v>
      </c>
      <c r="C14" s="261" t="s">
        <v>45</v>
      </c>
      <c r="D14" s="262"/>
      <c r="E14" s="254" t="s">
        <v>46</v>
      </c>
      <c r="F14" s="265" t="s">
        <v>47</v>
      </c>
      <c r="G14" s="266"/>
      <c r="H14" s="267"/>
      <c r="I14" s="254" t="s">
        <v>48</v>
      </c>
      <c r="K14" s="72"/>
      <c r="L14" s="73"/>
      <c r="M14" s="73"/>
      <c r="N14" s="75"/>
    </row>
    <row r="15" spans="1:16" ht="24.75" customHeight="1" x14ac:dyDescent="0.2">
      <c r="A15" s="260"/>
      <c r="B15" s="254"/>
      <c r="C15" s="263"/>
      <c r="D15" s="264"/>
      <c r="E15" s="254"/>
      <c r="F15" s="76" t="s">
        <v>49</v>
      </c>
      <c r="G15" s="76" t="s">
        <v>50</v>
      </c>
      <c r="H15" s="76" t="s">
        <v>51</v>
      </c>
      <c r="I15" s="254"/>
      <c r="K15" s="72"/>
      <c r="L15" s="73"/>
      <c r="M15" s="73"/>
      <c r="N15" s="75"/>
    </row>
    <row r="16" spans="1:16" x14ac:dyDescent="0.2">
      <c r="A16" s="228">
        <v>1</v>
      </c>
      <c r="B16" s="229">
        <v>2</v>
      </c>
      <c r="C16" s="268">
        <v>3</v>
      </c>
      <c r="D16" s="269"/>
      <c r="E16" s="229">
        <v>4</v>
      </c>
      <c r="F16" s="230">
        <v>5</v>
      </c>
      <c r="G16" s="230">
        <v>6</v>
      </c>
      <c r="H16" s="230">
        <v>7</v>
      </c>
      <c r="I16" s="229">
        <v>8</v>
      </c>
      <c r="K16" s="72"/>
      <c r="L16" s="72"/>
      <c r="M16" s="73"/>
      <c r="N16" s="75"/>
    </row>
    <row r="17" spans="1:14" s="81" customFormat="1" ht="11.25" x14ac:dyDescent="0.25">
      <c r="A17" s="77"/>
      <c r="B17" s="78"/>
      <c r="C17" s="79"/>
      <c r="D17" s="80"/>
      <c r="E17" s="188"/>
      <c r="F17" s="188"/>
      <c r="G17" s="188"/>
      <c r="H17" s="188"/>
      <c r="I17" s="188"/>
      <c r="K17" s="82"/>
      <c r="L17" s="82"/>
      <c r="M17" s="176"/>
      <c r="N17" s="82"/>
    </row>
    <row r="18" spans="1:14" s="81" customFormat="1" ht="11.25" x14ac:dyDescent="0.25">
      <c r="A18" s="77">
        <v>1</v>
      </c>
      <c r="B18" s="78" t="s">
        <v>39</v>
      </c>
      <c r="C18" s="199" t="s">
        <v>93</v>
      </c>
      <c r="D18" s="183"/>
      <c r="E18" s="189"/>
      <c r="F18" s="189"/>
      <c r="G18" s="189"/>
      <c r="H18" s="189"/>
      <c r="I18" s="189"/>
      <c r="K18" s="82"/>
      <c r="L18" s="82"/>
      <c r="M18" s="176"/>
      <c r="N18" s="82"/>
    </row>
    <row r="19" spans="1:14" s="81" customFormat="1" ht="9.75" customHeight="1" x14ac:dyDescent="0.2">
      <c r="A19" s="77">
        <v>2</v>
      </c>
      <c r="B19" s="78" t="s">
        <v>92</v>
      </c>
      <c r="C19" s="181" t="s">
        <v>94</v>
      </c>
      <c r="D19" s="182"/>
      <c r="E19" s="189"/>
      <c r="F19" s="189"/>
      <c r="G19" s="189"/>
      <c r="H19" s="189"/>
      <c r="I19" s="189"/>
      <c r="J19" s="83"/>
      <c r="K19" s="90"/>
      <c r="L19" s="90"/>
      <c r="M19" s="177"/>
      <c r="N19" s="82"/>
    </row>
    <row r="20" spans="1:14" s="81" customFormat="1" ht="12" thickBot="1" x14ac:dyDescent="0.3">
      <c r="A20" s="84"/>
      <c r="B20" s="85"/>
      <c r="C20" s="86"/>
      <c r="D20" s="87"/>
      <c r="E20" s="88"/>
      <c r="F20" s="88"/>
      <c r="G20" s="88"/>
      <c r="H20" s="88"/>
      <c r="I20" s="89"/>
      <c r="N20" s="82"/>
    </row>
    <row r="21" spans="1:14" s="57" customFormat="1" thickTop="1" x14ac:dyDescent="0.2">
      <c r="A21" s="270" t="s">
        <v>28</v>
      </c>
      <c r="B21" s="271"/>
      <c r="C21" s="271"/>
      <c r="D21" s="272"/>
      <c r="E21" s="231"/>
      <c r="F21" s="231"/>
      <c r="G21" s="231"/>
      <c r="H21" s="231"/>
      <c r="I21" s="231"/>
      <c r="N21" s="90"/>
    </row>
    <row r="22" spans="1:14" s="57" customFormat="1" ht="12" x14ac:dyDescent="0.2">
      <c r="A22" s="273" t="s">
        <v>52</v>
      </c>
      <c r="B22" s="274"/>
      <c r="C22" s="275"/>
      <c r="D22" s="200" t="s">
        <v>97</v>
      </c>
      <c r="E22" s="92"/>
      <c r="F22" s="93"/>
      <c r="G22" s="94"/>
      <c r="H22" s="94"/>
      <c r="I22" s="94"/>
      <c r="N22" s="95"/>
    </row>
    <row r="23" spans="1:14" s="57" customFormat="1" ht="12" x14ac:dyDescent="0.2">
      <c r="A23" s="96"/>
      <c r="B23" s="97"/>
      <c r="C23" s="97"/>
      <c r="D23" s="98" t="s">
        <v>53</v>
      </c>
      <c r="E23" s="99"/>
      <c r="F23" s="100"/>
      <c r="G23" s="101"/>
      <c r="I23" s="101"/>
      <c r="N23" s="95"/>
    </row>
    <row r="24" spans="1:14" s="57" customFormat="1" ht="12" x14ac:dyDescent="0.2">
      <c r="A24" s="102"/>
      <c r="B24" s="103"/>
      <c r="C24" s="104" t="s">
        <v>75</v>
      </c>
      <c r="D24" s="200" t="s">
        <v>98</v>
      </c>
      <c r="E24" s="92"/>
      <c r="F24" s="100"/>
      <c r="G24" s="101"/>
      <c r="I24" s="101"/>
      <c r="N24" s="237"/>
    </row>
    <row r="25" spans="1:14" s="57" customFormat="1" ht="12" x14ac:dyDescent="0.2">
      <c r="A25" s="105"/>
      <c r="B25" s="106"/>
      <c r="C25" s="107" t="s">
        <v>54</v>
      </c>
      <c r="D25" s="91">
        <v>0.2359</v>
      </c>
      <c r="E25" s="92"/>
      <c r="F25" s="100"/>
      <c r="G25" s="101"/>
      <c r="I25" s="101"/>
      <c r="N25" s="95"/>
    </row>
    <row r="26" spans="1:14" s="57" customFormat="1" ht="12" x14ac:dyDescent="0.2">
      <c r="A26" s="108"/>
      <c r="B26" s="109"/>
      <c r="C26" s="109"/>
      <c r="D26" s="110" t="s">
        <v>55</v>
      </c>
      <c r="E26" s="111"/>
      <c r="F26" s="100"/>
      <c r="G26" s="101"/>
      <c r="I26" s="101"/>
      <c r="J26" s="112"/>
      <c r="K26" s="113"/>
      <c r="L26" s="95"/>
      <c r="M26" s="178"/>
      <c r="N26" s="95"/>
    </row>
    <row r="27" spans="1:14" s="117" customFormat="1" ht="7.5" customHeight="1" x14ac:dyDescent="0.2">
      <c r="A27" s="114"/>
      <c r="B27" s="114"/>
      <c r="C27" s="114"/>
      <c r="D27" s="114"/>
      <c r="E27" s="115"/>
      <c r="F27" s="116"/>
      <c r="G27" s="116"/>
      <c r="H27" s="116"/>
      <c r="I27" s="116"/>
      <c r="M27" s="179"/>
    </row>
    <row r="28" spans="1:14" ht="7.5" customHeight="1" x14ac:dyDescent="0.2">
      <c r="A28" s="118"/>
      <c r="B28" s="119"/>
      <c r="C28" s="119"/>
      <c r="D28" s="119"/>
      <c r="E28" s="119"/>
      <c r="F28" s="119"/>
      <c r="G28" s="119"/>
      <c r="H28" s="119"/>
      <c r="I28" s="119"/>
    </row>
    <row r="29" spans="1:14" ht="15" x14ac:dyDescent="0.25">
      <c r="A29" s="119"/>
      <c r="B29" s="120" t="s">
        <v>38</v>
      </c>
      <c r="C29" s="121"/>
      <c r="D29" s="121"/>
      <c r="E29" s="122"/>
      <c r="F29" s="123"/>
      <c r="G29"/>
      <c r="H29"/>
      <c r="I29"/>
      <c r="J29" s="124"/>
    </row>
    <row r="30" spans="1:14" ht="15" x14ac:dyDescent="0.25">
      <c r="A30" s="119"/>
      <c r="B30" s="124"/>
      <c r="C30" s="276" t="s">
        <v>56</v>
      </c>
      <c r="D30" s="276"/>
      <c r="E30" s="276"/>
      <c r="F30"/>
      <c r="G30"/>
      <c r="H30"/>
      <c r="I30"/>
      <c r="J30" s="124"/>
    </row>
    <row r="31" spans="1:14" x14ac:dyDescent="0.2">
      <c r="E31" s="125"/>
      <c r="F31" s="125"/>
      <c r="G31" s="124"/>
      <c r="H31" s="126"/>
      <c r="J31" s="127"/>
    </row>
    <row r="32" spans="1:14" ht="15" x14ac:dyDescent="0.25">
      <c r="A32" s="55"/>
      <c r="B32" s="128" t="s">
        <v>57</v>
      </c>
      <c r="C32" s="121"/>
      <c r="D32" s="121"/>
      <c r="E32" s="172"/>
      <c r="F32" s="173"/>
      <c r="G32"/>
      <c r="H32" s="123"/>
      <c r="I32" s="128"/>
      <c r="J32" s="127"/>
    </row>
    <row r="33" spans="1:13" ht="15" x14ac:dyDescent="0.25">
      <c r="A33" s="129"/>
      <c r="B33" s="129"/>
      <c r="C33" s="276" t="s">
        <v>56</v>
      </c>
      <c r="D33" s="276"/>
      <c r="E33" s="276"/>
      <c r="F33"/>
      <c r="G33"/>
      <c r="H33"/>
      <c r="I33"/>
      <c r="J33" s="127"/>
    </row>
    <row r="34" spans="1:13" x14ac:dyDescent="0.2">
      <c r="A34" s="253"/>
      <c r="B34" s="253"/>
      <c r="C34" s="253"/>
      <c r="D34" s="127"/>
      <c r="E34" s="127"/>
      <c r="F34" s="127"/>
      <c r="G34" s="127"/>
      <c r="H34" s="126"/>
      <c r="J34" s="127"/>
    </row>
    <row r="35" spans="1:13" ht="14.25" x14ac:dyDescent="0.2">
      <c r="A35" s="130"/>
      <c r="B35" s="130"/>
      <c r="C35" s="130"/>
      <c r="D35" s="130"/>
      <c r="E35" s="130"/>
      <c r="F35" s="130"/>
      <c r="G35" s="130"/>
      <c r="H35" s="130"/>
      <c r="I35" s="130"/>
    </row>
    <row r="36" spans="1:13" s="134" customFormat="1" ht="14.25" x14ac:dyDescent="0.2">
      <c r="A36" s="131"/>
      <c r="B36" s="132"/>
      <c r="C36" s="132"/>
      <c r="D36" s="132"/>
      <c r="E36" s="133"/>
      <c r="F36" s="133"/>
      <c r="M36" s="180"/>
    </row>
    <row r="37" spans="1:13" ht="14.25" x14ac:dyDescent="0.2">
      <c r="A37" s="130"/>
      <c r="B37" s="130"/>
      <c r="C37" s="130"/>
      <c r="D37" s="130"/>
      <c r="E37" s="130"/>
      <c r="F37" s="130"/>
      <c r="G37" s="130"/>
      <c r="H37" s="130"/>
      <c r="I37" s="130"/>
    </row>
    <row r="47" spans="1:13" ht="20.25" customHeight="1" x14ac:dyDescent="0.2"/>
    <row r="64" spans="3:3" x14ac:dyDescent="0.2">
      <c r="C64" s="54" t="s">
        <v>58</v>
      </c>
    </row>
    <row r="140" ht="15.75" customHeight="1" x14ac:dyDescent="0.2"/>
  </sheetData>
  <mergeCells count="15">
    <mergeCell ref="A34:C34"/>
    <mergeCell ref="I14:I15"/>
    <mergeCell ref="A2:J2"/>
    <mergeCell ref="A4:I4"/>
    <mergeCell ref="A5:I5"/>
    <mergeCell ref="A14:A15"/>
    <mergeCell ref="B14:B15"/>
    <mergeCell ref="C14:D15"/>
    <mergeCell ref="E14:E15"/>
    <mergeCell ref="F14:H14"/>
    <mergeCell ref="C16:D16"/>
    <mergeCell ref="A21:D21"/>
    <mergeCell ref="A22:C22"/>
    <mergeCell ref="C30:E30"/>
    <mergeCell ref="C33:E33"/>
  </mergeCells>
  <printOptions horizontalCentered="1"/>
  <pageMargins left="0.39370078740157483" right="0" top="0" bottom="0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P29"/>
  <sheetViews>
    <sheetView showZeros="0" tabSelected="1" view="pageBreakPreview" zoomScale="70" zoomScaleNormal="100" zoomScaleSheetLayoutView="70" workbookViewId="0">
      <pane ySplit="12" topLeftCell="A13" activePane="bottomLeft" state="frozen"/>
      <selection pane="bottomLeft" activeCell="C20" sqref="C20"/>
    </sheetView>
  </sheetViews>
  <sheetFormatPr defaultRowHeight="15" x14ac:dyDescent="0.25"/>
  <cols>
    <col min="1" max="1" width="4.28515625" customWidth="1"/>
    <col min="2" max="2" width="5.140625" customWidth="1"/>
    <col min="3" max="3" width="42.140625" style="22" customWidth="1"/>
    <col min="5" max="5" width="7.7109375" customWidth="1"/>
    <col min="6" max="11" width="9.140625" style="1"/>
    <col min="12" max="12" width="10.5703125" style="1" customWidth="1"/>
    <col min="13" max="13" width="10.7109375" style="1" customWidth="1"/>
    <col min="14" max="14" width="10.42578125" style="1" customWidth="1"/>
    <col min="15" max="15" width="11" style="1" customWidth="1"/>
    <col min="16" max="16" width="11.28515625" style="1" customWidth="1"/>
    <col min="17" max="17" width="9.85546875" customWidth="1"/>
    <col min="18" max="18" width="9.28515625" bestFit="1" customWidth="1"/>
    <col min="19" max="19" width="10.5703125" customWidth="1"/>
    <col min="20" max="20" width="9.28515625" bestFit="1" customWidth="1"/>
    <col min="21" max="22" width="10.140625" bestFit="1" customWidth="1"/>
    <col min="23" max="23" width="9.28515625" bestFit="1" customWidth="1"/>
    <col min="24" max="24" width="10.140625" bestFit="1" customWidth="1"/>
    <col min="25" max="29" width="9.28515625" bestFit="1" customWidth="1"/>
    <col min="30" max="30" width="15.28515625" customWidth="1"/>
    <col min="31" max="31" width="15.85546875" customWidth="1"/>
    <col min="32" max="32" width="12.140625" customWidth="1"/>
  </cols>
  <sheetData>
    <row r="1" spans="1:16" ht="16.5" customHeight="1" x14ac:dyDescent="0.25">
      <c r="A1" s="10"/>
      <c r="B1" s="10"/>
      <c r="C1" s="18"/>
      <c r="D1" s="10"/>
      <c r="E1" s="10"/>
      <c r="F1" s="46"/>
      <c r="G1" s="46"/>
      <c r="H1" s="53" t="s">
        <v>90</v>
      </c>
      <c r="I1" s="46"/>
      <c r="J1" s="46"/>
      <c r="K1" s="23"/>
      <c r="L1" s="23"/>
      <c r="M1" s="23"/>
      <c r="N1" s="23"/>
      <c r="O1" s="23"/>
      <c r="P1" s="23"/>
    </row>
    <row r="2" spans="1:16" ht="12" customHeight="1" x14ac:dyDescent="0.25">
      <c r="A2" s="10"/>
      <c r="B2" s="10"/>
      <c r="C2" s="18"/>
      <c r="D2" s="10"/>
      <c r="E2" s="10"/>
      <c r="F2" s="23"/>
      <c r="G2" s="23"/>
      <c r="H2" s="45" t="s">
        <v>27</v>
      </c>
      <c r="I2" s="23"/>
      <c r="J2" s="23"/>
      <c r="K2" s="23"/>
      <c r="L2" s="23"/>
      <c r="M2" s="23"/>
      <c r="N2" s="23"/>
      <c r="O2" s="23"/>
      <c r="P2" s="23"/>
    </row>
    <row r="3" spans="1:16" ht="15.75" x14ac:dyDescent="0.25">
      <c r="A3" s="47" t="s">
        <v>29</v>
      </c>
      <c r="B3" s="4"/>
      <c r="C3" s="19"/>
      <c r="D3" s="2"/>
      <c r="E3" s="2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" ht="15.75" x14ac:dyDescent="0.25">
      <c r="A4" s="47" t="s">
        <v>30</v>
      </c>
      <c r="B4" s="4"/>
      <c r="C4" s="19"/>
      <c r="D4" s="2"/>
      <c r="E4" s="2"/>
      <c r="F4" s="24"/>
      <c r="G4" s="24"/>
      <c r="H4" s="24"/>
      <c r="I4" s="24"/>
      <c r="J4" s="24"/>
      <c r="K4" s="24"/>
      <c r="L4" s="24"/>
      <c r="M4" s="24"/>
      <c r="N4" s="48"/>
      <c r="O4" s="48"/>
      <c r="P4" s="48"/>
    </row>
    <row r="5" spans="1:16" ht="15.75" x14ac:dyDescent="0.25">
      <c r="A5" s="47" t="s">
        <v>96</v>
      </c>
      <c r="B5" s="4"/>
      <c r="C5" s="19"/>
      <c r="D5" s="2"/>
      <c r="E5" s="2"/>
      <c r="F5" s="24"/>
      <c r="G5" s="24"/>
      <c r="H5" s="24"/>
      <c r="I5" s="24"/>
      <c r="J5" s="24"/>
      <c r="K5" s="24"/>
      <c r="L5" s="24"/>
      <c r="M5" s="24"/>
      <c r="N5" s="49" t="s">
        <v>25</v>
      </c>
      <c r="O5" s="50">
        <f>P24</f>
        <v>0</v>
      </c>
      <c r="P5" s="51" t="s">
        <v>26</v>
      </c>
    </row>
    <row r="6" spans="1:16" ht="14.25" customHeight="1" x14ac:dyDescent="0.25">
      <c r="A6" s="47"/>
      <c r="B6" s="4"/>
      <c r="C6" s="19"/>
      <c r="D6" s="2"/>
      <c r="E6" s="2"/>
      <c r="F6" s="24"/>
      <c r="G6" s="24"/>
      <c r="H6" s="24"/>
      <c r="I6" s="24"/>
      <c r="J6" s="24"/>
      <c r="K6" s="24"/>
      <c r="L6" s="24"/>
      <c r="M6" s="24"/>
      <c r="N6" s="48" t="s">
        <v>87</v>
      </c>
      <c r="O6" s="48"/>
      <c r="P6" s="49"/>
    </row>
    <row r="7" spans="1:16" ht="16.5" thickBot="1" x14ac:dyDescent="0.3">
      <c r="A7" s="47" t="s">
        <v>76</v>
      </c>
      <c r="B7" s="4"/>
      <c r="C7" s="19"/>
      <c r="D7" s="2"/>
      <c r="E7" s="2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x14ac:dyDescent="0.25">
      <c r="A8" s="209"/>
      <c r="B8" s="277" t="s">
        <v>0</v>
      </c>
      <c r="C8" s="210"/>
      <c r="D8" s="211"/>
      <c r="E8" s="212"/>
      <c r="F8" s="280" t="s">
        <v>1</v>
      </c>
      <c r="G8" s="281"/>
      <c r="H8" s="281"/>
      <c r="I8" s="281"/>
      <c r="J8" s="281"/>
      <c r="K8" s="282"/>
      <c r="L8" s="283" t="s">
        <v>2</v>
      </c>
      <c r="M8" s="284"/>
      <c r="N8" s="284"/>
      <c r="O8" s="284"/>
      <c r="P8" s="285"/>
    </row>
    <row r="9" spans="1:16" x14ac:dyDescent="0.25">
      <c r="A9" s="213" t="s">
        <v>3</v>
      </c>
      <c r="B9" s="278"/>
      <c r="C9" s="20" t="s">
        <v>4</v>
      </c>
      <c r="D9" s="5" t="s">
        <v>5</v>
      </c>
      <c r="E9" s="6" t="s">
        <v>6</v>
      </c>
      <c r="F9" s="25" t="s">
        <v>7</v>
      </c>
      <c r="G9" s="25" t="s">
        <v>8</v>
      </c>
      <c r="H9" s="26"/>
      <c r="I9" s="26"/>
      <c r="J9" s="26"/>
      <c r="K9" s="26"/>
      <c r="L9" s="25" t="s">
        <v>9</v>
      </c>
      <c r="M9" s="26"/>
      <c r="N9" s="26"/>
      <c r="O9" s="26"/>
      <c r="P9" s="214"/>
    </row>
    <row r="10" spans="1:16" x14ac:dyDescent="0.25">
      <c r="A10" s="213" t="s">
        <v>10</v>
      </c>
      <c r="B10" s="278"/>
      <c r="C10" s="20" t="s">
        <v>11</v>
      </c>
      <c r="D10" s="5" t="s">
        <v>12</v>
      </c>
      <c r="E10" s="7" t="s">
        <v>13</v>
      </c>
      <c r="F10" s="27" t="s">
        <v>14</v>
      </c>
      <c r="G10" s="27" t="s">
        <v>15</v>
      </c>
      <c r="H10" s="27" t="s">
        <v>16</v>
      </c>
      <c r="I10" s="27" t="s">
        <v>17</v>
      </c>
      <c r="J10" s="27" t="s">
        <v>18</v>
      </c>
      <c r="K10" s="27" t="s">
        <v>19</v>
      </c>
      <c r="L10" s="27" t="s">
        <v>20</v>
      </c>
      <c r="M10" s="27" t="s">
        <v>16</v>
      </c>
      <c r="N10" s="27" t="s">
        <v>17</v>
      </c>
      <c r="O10" s="27" t="s">
        <v>18</v>
      </c>
      <c r="P10" s="215" t="s">
        <v>21</v>
      </c>
    </row>
    <row r="11" spans="1:16" ht="15.75" thickBot="1" x14ac:dyDescent="0.3">
      <c r="A11" s="216"/>
      <c r="B11" s="279"/>
      <c r="C11" s="217"/>
      <c r="D11" s="218"/>
      <c r="E11" s="219"/>
      <c r="F11" s="220" t="s">
        <v>22</v>
      </c>
      <c r="G11" s="220" t="s">
        <v>23</v>
      </c>
      <c r="H11" s="220" t="s">
        <v>24</v>
      </c>
      <c r="I11" s="220" t="s">
        <v>24</v>
      </c>
      <c r="J11" s="220" t="s">
        <v>24</v>
      </c>
      <c r="K11" s="220" t="s">
        <v>24</v>
      </c>
      <c r="L11" s="220" t="s">
        <v>22</v>
      </c>
      <c r="M11" s="220" t="s">
        <v>24</v>
      </c>
      <c r="N11" s="220" t="s">
        <v>24</v>
      </c>
      <c r="O11" s="220" t="s">
        <v>24</v>
      </c>
      <c r="P11" s="221" t="s">
        <v>24</v>
      </c>
    </row>
    <row r="12" spans="1:16" x14ac:dyDescent="0.25">
      <c r="A12" s="232">
        <v>1</v>
      </c>
      <c r="B12" s="233">
        <v>2</v>
      </c>
      <c r="C12" s="234">
        <v>3</v>
      </c>
      <c r="D12" s="233">
        <v>4</v>
      </c>
      <c r="E12" s="233">
        <v>5</v>
      </c>
      <c r="F12" s="235">
        <v>6</v>
      </c>
      <c r="G12" s="235">
        <v>7</v>
      </c>
      <c r="H12" s="235">
        <v>8</v>
      </c>
      <c r="I12" s="235">
        <v>9</v>
      </c>
      <c r="J12" s="235">
        <v>10</v>
      </c>
      <c r="K12" s="235">
        <v>11</v>
      </c>
      <c r="L12" s="235">
        <v>12</v>
      </c>
      <c r="M12" s="235">
        <v>13</v>
      </c>
      <c r="N12" s="235">
        <v>14</v>
      </c>
      <c r="O12" s="235">
        <v>15</v>
      </c>
      <c r="P12" s="236">
        <v>16</v>
      </c>
    </row>
    <row r="13" spans="1:16" x14ac:dyDescent="0.25">
      <c r="A13" s="201"/>
      <c r="B13" s="8"/>
      <c r="C13" s="52"/>
      <c r="D13" s="34"/>
      <c r="E13" s="34"/>
      <c r="F13" s="35">
        <v>0</v>
      </c>
      <c r="G13" s="35">
        <v>0</v>
      </c>
      <c r="H13" s="35">
        <f t="shared" ref="H13" si="0">ROUND(F13*G13, 2)</f>
        <v>0</v>
      </c>
      <c r="I13" s="35">
        <v>0</v>
      </c>
      <c r="J13" s="35">
        <v>0</v>
      </c>
      <c r="K13" s="35">
        <f t="shared" ref="K13" si="1">SUM(H13:J13)</f>
        <v>0</v>
      </c>
      <c r="L13" s="9">
        <f t="shared" ref="L13" si="2">ROUND(F13*E13, 2)</f>
        <v>0</v>
      </c>
      <c r="M13" s="35">
        <f t="shared" ref="M13:O13" si="3">ROUND($E13*H13, 2)</f>
        <v>0</v>
      </c>
      <c r="N13" s="35">
        <f t="shared" si="3"/>
        <v>0</v>
      </c>
      <c r="O13" s="35">
        <f t="shared" si="3"/>
        <v>0</v>
      </c>
      <c r="P13" s="202">
        <f t="shared" ref="P13" si="4">SUM(M13:O13)</f>
        <v>0</v>
      </c>
    </row>
    <row r="14" spans="1:16" x14ac:dyDescent="0.25">
      <c r="A14" s="201">
        <v>1</v>
      </c>
      <c r="B14" s="8"/>
      <c r="C14" s="34" t="s">
        <v>34</v>
      </c>
      <c r="D14" s="34"/>
      <c r="E14" s="41"/>
      <c r="F14" s="35"/>
      <c r="G14" s="35"/>
      <c r="H14" s="35"/>
      <c r="I14" s="35"/>
      <c r="J14" s="35"/>
      <c r="K14" s="35"/>
      <c r="L14" s="9"/>
      <c r="M14" s="35"/>
      <c r="N14" s="35"/>
      <c r="O14" s="35"/>
      <c r="P14" s="202"/>
    </row>
    <row r="15" spans="1:16" ht="25.5" x14ac:dyDescent="0.25">
      <c r="A15" s="201">
        <v>2</v>
      </c>
      <c r="B15" s="8"/>
      <c r="C15" s="192" t="s">
        <v>84</v>
      </c>
      <c r="D15" s="37" t="s">
        <v>32</v>
      </c>
      <c r="E15" s="191">
        <v>30</v>
      </c>
      <c r="F15" s="35"/>
      <c r="G15" s="35"/>
      <c r="H15" s="35"/>
      <c r="I15" s="35"/>
      <c r="J15" s="35"/>
      <c r="K15" s="35"/>
      <c r="L15" s="9"/>
      <c r="M15" s="35"/>
      <c r="N15" s="35"/>
      <c r="O15" s="35"/>
      <c r="P15" s="202"/>
    </row>
    <row r="16" spans="1:16" x14ac:dyDescent="0.25">
      <c r="A16" s="201">
        <v>3</v>
      </c>
      <c r="B16" s="8"/>
      <c r="C16" s="194" t="s">
        <v>77</v>
      </c>
      <c r="D16" s="37"/>
      <c r="E16" s="191"/>
      <c r="F16" s="35"/>
      <c r="G16" s="35"/>
      <c r="H16" s="35"/>
      <c r="I16" s="35"/>
      <c r="J16" s="35"/>
      <c r="K16" s="35"/>
      <c r="L16" s="9"/>
      <c r="M16" s="35"/>
      <c r="N16" s="35"/>
      <c r="O16" s="35"/>
      <c r="P16" s="202"/>
    </row>
    <row r="17" spans="1:16" ht="25.5" x14ac:dyDescent="0.25">
      <c r="A17" s="201">
        <v>4</v>
      </c>
      <c r="B17" s="8"/>
      <c r="C17" s="192" t="s">
        <v>78</v>
      </c>
      <c r="D17" s="37" t="s">
        <v>79</v>
      </c>
      <c r="E17" s="191">
        <v>6</v>
      </c>
      <c r="F17" s="35"/>
      <c r="G17" s="35"/>
      <c r="H17" s="35"/>
      <c r="I17" s="35"/>
      <c r="J17" s="35"/>
      <c r="K17" s="35"/>
      <c r="L17" s="9"/>
      <c r="M17" s="35"/>
      <c r="N17" s="35"/>
      <c r="O17" s="35"/>
      <c r="P17" s="202"/>
    </row>
    <row r="18" spans="1:16" x14ac:dyDescent="0.25">
      <c r="A18" s="201">
        <v>5</v>
      </c>
      <c r="B18" s="8"/>
      <c r="C18" s="40" t="s">
        <v>35</v>
      </c>
      <c r="D18" s="40"/>
      <c r="E18" s="40"/>
      <c r="F18" s="35"/>
      <c r="G18" s="35"/>
      <c r="H18" s="35"/>
      <c r="I18" s="35"/>
      <c r="J18" s="35"/>
      <c r="K18" s="35"/>
      <c r="L18" s="9"/>
      <c r="M18" s="35"/>
      <c r="N18" s="35"/>
      <c r="O18" s="35"/>
      <c r="P18" s="202"/>
    </row>
    <row r="19" spans="1:16" ht="38.25" x14ac:dyDescent="0.25">
      <c r="A19" s="201">
        <v>6</v>
      </c>
      <c r="B19" s="8"/>
      <c r="C19" s="36" t="s">
        <v>88</v>
      </c>
      <c r="D19" s="40" t="s">
        <v>31</v>
      </c>
      <c r="E19" s="190">
        <v>60</v>
      </c>
      <c r="F19" s="35"/>
      <c r="G19" s="35"/>
      <c r="H19" s="35"/>
      <c r="I19" s="35"/>
      <c r="J19" s="35"/>
      <c r="K19" s="35"/>
      <c r="L19" s="9"/>
      <c r="M19" s="35"/>
      <c r="N19" s="35"/>
      <c r="O19" s="35"/>
      <c r="P19" s="202"/>
    </row>
    <row r="20" spans="1:16" ht="105.6" customHeight="1" x14ac:dyDescent="0.25">
      <c r="A20" s="201">
        <v>7</v>
      </c>
      <c r="B20" s="8"/>
      <c r="C20" s="193" t="s">
        <v>82</v>
      </c>
      <c r="D20" s="35" t="s">
        <v>31</v>
      </c>
      <c r="E20" s="34">
        <v>335</v>
      </c>
      <c r="F20" s="35"/>
      <c r="G20" s="35"/>
      <c r="H20" s="35"/>
      <c r="I20" s="35"/>
      <c r="J20" s="35"/>
      <c r="K20" s="35"/>
      <c r="L20" s="9"/>
      <c r="M20" s="35"/>
      <c r="N20" s="35"/>
      <c r="O20" s="35"/>
      <c r="P20" s="202"/>
    </row>
    <row r="21" spans="1:16" ht="25.5" hidden="1" x14ac:dyDescent="0.25">
      <c r="A21" s="201">
        <v>168</v>
      </c>
      <c r="B21" s="8"/>
      <c r="C21" s="42" t="s">
        <v>36</v>
      </c>
      <c r="D21" s="43" t="s">
        <v>33</v>
      </c>
      <c r="E21" s="44">
        <v>8</v>
      </c>
      <c r="F21" s="35"/>
      <c r="G21" s="35"/>
      <c r="H21" s="35"/>
      <c r="I21" s="35"/>
      <c r="J21" s="35"/>
      <c r="K21" s="35"/>
      <c r="L21" s="9"/>
      <c r="M21" s="35"/>
      <c r="N21" s="35"/>
      <c r="O21" s="35"/>
      <c r="P21" s="202"/>
    </row>
    <row r="22" spans="1:16" hidden="1" x14ac:dyDescent="0.25">
      <c r="A22" s="201">
        <v>169</v>
      </c>
      <c r="B22" s="8"/>
      <c r="C22" s="36" t="s">
        <v>37</v>
      </c>
      <c r="D22" s="39" t="s">
        <v>33</v>
      </c>
      <c r="E22" s="38">
        <v>2</v>
      </c>
      <c r="F22" s="35"/>
      <c r="G22" s="35"/>
      <c r="H22" s="35"/>
      <c r="I22" s="35"/>
      <c r="J22" s="35"/>
      <c r="K22" s="35"/>
      <c r="L22" s="9"/>
      <c r="M22" s="35"/>
      <c r="N22" s="35"/>
      <c r="O22" s="35"/>
      <c r="P22" s="202"/>
    </row>
    <row r="23" spans="1:16" ht="15.75" thickBot="1" x14ac:dyDescent="0.3">
      <c r="A23" s="203"/>
      <c r="B23" s="204"/>
      <c r="C23" s="205"/>
      <c r="D23" s="204"/>
      <c r="E23" s="204"/>
      <c r="F23" s="206"/>
      <c r="G23" s="206"/>
      <c r="H23" s="206"/>
      <c r="I23" s="206"/>
      <c r="J23" s="206"/>
      <c r="K23" s="206"/>
      <c r="L23" s="207"/>
      <c r="M23" s="206"/>
      <c r="N23" s="206"/>
      <c r="O23" s="206"/>
      <c r="P23" s="208"/>
    </row>
    <row r="24" spans="1:16" ht="15.75" thickBot="1" x14ac:dyDescent="0.3">
      <c r="A24" s="222"/>
      <c r="B24" s="223"/>
      <c r="C24" s="224" t="s">
        <v>86</v>
      </c>
      <c r="D24" s="225"/>
      <c r="E24" s="223"/>
      <c r="F24" s="226"/>
      <c r="G24" s="226"/>
      <c r="H24" s="226"/>
      <c r="I24" s="226"/>
      <c r="J24" s="226"/>
      <c r="K24" s="226"/>
      <c r="L24" s="225">
        <f>SUM(L13:L23)</f>
        <v>0</v>
      </c>
      <c r="M24" s="225">
        <f>SUM(M13:M23)</f>
        <v>0</v>
      </c>
      <c r="N24" s="225">
        <f>SUM(N13:N23)</f>
        <v>0</v>
      </c>
      <c r="O24" s="225">
        <f>SUM(O13:O23)</f>
        <v>0</v>
      </c>
      <c r="P24" s="227">
        <f>SUM(P13:P23)</f>
        <v>0</v>
      </c>
    </row>
    <row r="25" spans="1:16" ht="6" customHeight="1" x14ac:dyDescent="0.25">
      <c r="A25" s="12"/>
      <c r="B25" s="12"/>
      <c r="C25" s="21"/>
      <c r="D25" s="13"/>
      <c r="E25" s="12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</row>
    <row r="26" spans="1:16" ht="5.25" customHeight="1" x14ac:dyDescent="0.25">
      <c r="A26" s="12"/>
      <c r="B26" s="12"/>
      <c r="C26" s="21"/>
      <c r="D26" s="13"/>
      <c r="E26" s="12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</row>
    <row r="27" spans="1:16" x14ac:dyDescent="0.25">
      <c r="A27" s="29"/>
      <c r="D27" s="15"/>
      <c r="E27" s="3"/>
      <c r="F27" s="28"/>
      <c r="H27" s="11"/>
      <c r="J27" s="195"/>
      <c r="K27" s="196"/>
      <c r="M27" s="198" t="s">
        <v>38</v>
      </c>
      <c r="N27" s="197"/>
      <c r="O27" s="29"/>
      <c r="P27" s="29"/>
    </row>
    <row r="28" spans="1:16" x14ac:dyDescent="0.25">
      <c r="A28" s="16"/>
      <c r="B28" s="16"/>
      <c r="C28" s="17"/>
      <c r="D28" s="15"/>
      <c r="E28" s="15"/>
      <c r="F28" s="29"/>
      <c r="G28" s="29"/>
      <c r="H28" s="11"/>
      <c r="I28" s="31"/>
      <c r="J28" s="32"/>
      <c r="K28" s="30"/>
      <c r="L28" s="30"/>
      <c r="M28" s="30"/>
      <c r="N28" s="29"/>
      <c r="O28" s="29"/>
      <c r="P28" s="29"/>
    </row>
    <row r="29" spans="1:16" x14ac:dyDescent="0.25">
      <c r="A29" s="15"/>
      <c r="B29" s="17"/>
      <c r="C29" s="17"/>
      <c r="D29" s="15"/>
      <c r="E29" s="15"/>
      <c r="F29" s="29"/>
      <c r="G29" s="29"/>
      <c r="H29" s="11"/>
      <c r="I29" s="33"/>
      <c r="J29" s="30"/>
      <c r="K29" s="30"/>
      <c r="L29" s="30"/>
      <c r="M29" s="30"/>
      <c r="N29" s="29"/>
      <c r="O29" s="29"/>
      <c r="P29" s="29"/>
    </row>
  </sheetData>
  <mergeCells count="3">
    <mergeCell ref="B8:B11"/>
    <mergeCell ref="F8:K8"/>
    <mergeCell ref="L8:P8"/>
  </mergeCells>
  <printOptions horizontalCentered="1"/>
  <pageMargins left="0.39370078740157483" right="0.39370078740157483" top="0.59055118110236227" bottom="0.39370078740157483" header="0" footer="0"/>
  <pageSetup paperSize="9" scale="67" fitToHeight="1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Zeros="0" view="pageBreakPreview" zoomScale="70" zoomScaleNormal="100" zoomScaleSheetLayoutView="70" workbookViewId="0">
      <pane ySplit="12" topLeftCell="A13" activePane="bottomLeft" state="frozen"/>
      <selection pane="bottomLeft" activeCell="F43" sqref="F43"/>
    </sheetView>
  </sheetViews>
  <sheetFormatPr defaultRowHeight="15" x14ac:dyDescent="0.25"/>
  <cols>
    <col min="1" max="1" width="5.5703125" customWidth="1"/>
    <col min="2" max="2" width="5.140625" customWidth="1"/>
    <col min="3" max="3" width="42.140625" style="22" customWidth="1"/>
    <col min="5" max="5" width="9.7109375" customWidth="1"/>
    <col min="6" max="11" width="9.140625" style="1"/>
    <col min="12" max="12" width="10.5703125" style="1" customWidth="1"/>
    <col min="13" max="13" width="10.7109375" style="1" customWidth="1"/>
    <col min="14" max="14" width="10.42578125" style="1" customWidth="1"/>
    <col min="15" max="15" width="11" style="1" customWidth="1"/>
    <col min="16" max="16" width="11.28515625" style="1" customWidth="1"/>
    <col min="17" max="17" width="9.85546875" customWidth="1"/>
    <col min="18" max="18" width="9.28515625" bestFit="1" customWidth="1"/>
    <col min="19" max="19" width="10.5703125" customWidth="1"/>
    <col min="20" max="20" width="9.28515625" bestFit="1" customWidth="1"/>
    <col min="21" max="22" width="10.140625" bestFit="1" customWidth="1"/>
    <col min="23" max="23" width="9.28515625" bestFit="1" customWidth="1"/>
    <col min="24" max="24" width="10.140625" bestFit="1" customWidth="1"/>
    <col min="25" max="29" width="9.28515625" bestFit="1" customWidth="1"/>
    <col min="30" max="30" width="15.28515625" customWidth="1"/>
    <col min="31" max="31" width="15.85546875" customWidth="1"/>
    <col min="32" max="32" width="12.140625" customWidth="1"/>
  </cols>
  <sheetData>
    <row r="1" spans="1:16" ht="16.5" customHeight="1" x14ac:dyDescent="0.25">
      <c r="A1" s="10"/>
      <c r="B1" s="10"/>
      <c r="C1" s="18"/>
      <c r="D1" s="10"/>
      <c r="E1" s="10"/>
      <c r="F1" s="46"/>
      <c r="G1" s="46"/>
      <c r="H1" s="53" t="s">
        <v>91</v>
      </c>
      <c r="I1" s="46"/>
      <c r="J1" s="46"/>
      <c r="K1" s="23"/>
      <c r="L1" s="23"/>
      <c r="M1" s="23"/>
      <c r="N1" s="23"/>
      <c r="O1" s="23"/>
      <c r="P1" s="23"/>
    </row>
    <row r="2" spans="1:16" ht="12" customHeight="1" x14ac:dyDescent="0.25">
      <c r="A2" s="10"/>
      <c r="B2" s="10"/>
      <c r="C2" s="18"/>
      <c r="D2" s="10"/>
      <c r="E2" s="10"/>
      <c r="F2" s="23"/>
      <c r="G2" s="23"/>
      <c r="H2" s="45" t="s">
        <v>27</v>
      </c>
      <c r="I2" s="23"/>
      <c r="J2" s="23"/>
      <c r="K2" s="23"/>
      <c r="L2" s="23"/>
      <c r="M2" s="23"/>
      <c r="N2" s="23"/>
      <c r="O2" s="23"/>
      <c r="P2" s="23"/>
    </row>
    <row r="3" spans="1:16" ht="15.75" x14ac:dyDescent="0.25">
      <c r="A3" s="47" t="s">
        <v>29</v>
      </c>
      <c r="B3" s="4"/>
      <c r="C3" s="19"/>
      <c r="D3" s="2"/>
      <c r="E3" s="2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" ht="15.75" x14ac:dyDescent="0.25">
      <c r="A4" s="47" t="s">
        <v>30</v>
      </c>
      <c r="B4" s="4"/>
      <c r="C4" s="19"/>
      <c r="D4" s="2"/>
      <c r="E4" s="2"/>
      <c r="F4" s="24"/>
      <c r="G4" s="24"/>
      <c r="H4" s="24"/>
      <c r="I4" s="24"/>
      <c r="J4" s="24"/>
      <c r="K4" s="24"/>
      <c r="L4" s="24"/>
      <c r="M4" s="24"/>
      <c r="N4" s="48"/>
      <c r="O4" s="48"/>
      <c r="P4" s="48"/>
    </row>
    <row r="5" spans="1:16" ht="15.75" x14ac:dyDescent="0.25">
      <c r="A5" s="47" t="s">
        <v>96</v>
      </c>
      <c r="B5" s="4"/>
      <c r="C5" s="19"/>
      <c r="D5" s="2"/>
      <c r="E5" s="2"/>
      <c r="F5" s="24"/>
      <c r="G5" s="24"/>
      <c r="H5" s="24"/>
      <c r="I5" s="24"/>
      <c r="J5" s="24"/>
      <c r="K5" s="24"/>
      <c r="L5" s="24"/>
      <c r="M5" s="24"/>
      <c r="N5" s="49" t="s">
        <v>25</v>
      </c>
      <c r="O5" s="50">
        <f>P26</f>
        <v>0</v>
      </c>
      <c r="P5" s="51" t="s">
        <v>26</v>
      </c>
    </row>
    <row r="6" spans="1:16" ht="14.25" customHeight="1" x14ac:dyDescent="0.25">
      <c r="A6" s="47"/>
      <c r="B6" s="4"/>
      <c r="C6" s="19"/>
      <c r="D6" s="2"/>
      <c r="E6" s="2"/>
      <c r="F6" s="24"/>
      <c r="G6" s="24"/>
      <c r="H6" s="24"/>
      <c r="I6" s="24"/>
      <c r="J6" s="24"/>
      <c r="K6" s="24"/>
      <c r="L6" s="24"/>
      <c r="M6" s="24"/>
      <c r="N6" s="48" t="s">
        <v>87</v>
      </c>
      <c r="O6" s="48"/>
      <c r="P6" s="49"/>
    </row>
    <row r="7" spans="1:16" ht="16.5" thickBot="1" x14ac:dyDescent="0.3">
      <c r="A7" s="47" t="s">
        <v>76</v>
      </c>
      <c r="B7" s="4"/>
      <c r="C7" s="19"/>
      <c r="D7" s="2"/>
      <c r="E7" s="2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x14ac:dyDescent="0.25">
      <c r="A8" s="209"/>
      <c r="B8" s="277" t="s">
        <v>0</v>
      </c>
      <c r="C8" s="210"/>
      <c r="D8" s="211"/>
      <c r="E8" s="212"/>
      <c r="F8" s="280" t="s">
        <v>1</v>
      </c>
      <c r="G8" s="281"/>
      <c r="H8" s="281"/>
      <c r="I8" s="281"/>
      <c r="J8" s="281"/>
      <c r="K8" s="282"/>
      <c r="L8" s="283" t="s">
        <v>2</v>
      </c>
      <c r="M8" s="284"/>
      <c r="N8" s="284"/>
      <c r="O8" s="284"/>
      <c r="P8" s="285"/>
    </row>
    <row r="9" spans="1:16" x14ac:dyDescent="0.25">
      <c r="A9" s="213" t="s">
        <v>3</v>
      </c>
      <c r="B9" s="278"/>
      <c r="C9" s="20" t="s">
        <v>4</v>
      </c>
      <c r="D9" s="5" t="s">
        <v>5</v>
      </c>
      <c r="E9" s="6" t="s">
        <v>6</v>
      </c>
      <c r="F9" s="25" t="s">
        <v>7</v>
      </c>
      <c r="G9" s="25" t="s">
        <v>8</v>
      </c>
      <c r="H9" s="26"/>
      <c r="I9" s="26"/>
      <c r="J9" s="26"/>
      <c r="K9" s="26"/>
      <c r="L9" s="25" t="s">
        <v>9</v>
      </c>
      <c r="M9" s="26"/>
      <c r="N9" s="26"/>
      <c r="O9" s="26"/>
      <c r="P9" s="214"/>
    </row>
    <row r="10" spans="1:16" x14ac:dyDescent="0.25">
      <c r="A10" s="213" t="s">
        <v>10</v>
      </c>
      <c r="B10" s="278"/>
      <c r="C10" s="20" t="s">
        <v>11</v>
      </c>
      <c r="D10" s="5" t="s">
        <v>12</v>
      </c>
      <c r="E10" s="7" t="s">
        <v>13</v>
      </c>
      <c r="F10" s="27" t="s">
        <v>14</v>
      </c>
      <c r="G10" s="27" t="s">
        <v>15</v>
      </c>
      <c r="H10" s="27" t="s">
        <v>16</v>
      </c>
      <c r="I10" s="27" t="s">
        <v>17</v>
      </c>
      <c r="J10" s="27" t="s">
        <v>18</v>
      </c>
      <c r="K10" s="27" t="s">
        <v>19</v>
      </c>
      <c r="L10" s="27" t="s">
        <v>20</v>
      </c>
      <c r="M10" s="27" t="s">
        <v>16</v>
      </c>
      <c r="N10" s="27" t="s">
        <v>17</v>
      </c>
      <c r="O10" s="27" t="s">
        <v>18</v>
      </c>
      <c r="P10" s="215" t="s">
        <v>21</v>
      </c>
    </row>
    <row r="11" spans="1:16" ht="15.75" thickBot="1" x14ac:dyDescent="0.3">
      <c r="A11" s="213"/>
      <c r="B11" s="278"/>
      <c r="C11" s="20"/>
      <c r="D11" s="5"/>
      <c r="E11" s="7"/>
      <c r="F11" s="27" t="s">
        <v>22</v>
      </c>
      <c r="G11" s="27" t="s">
        <v>23</v>
      </c>
      <c r="H11" s="27" t="s">
        <v>24</v>
      </c>
      <c r="I11" s="27" t="s">
        <v>24</v>
      </c>
      <c r="J11" s="27" t="s">
        <v>24</v>
      </c>
      <c r="K11" s="27" t="s">
        <v>24</v>
      </c>
      <c r="L11" s="27" t="s">
        <v>22</v>
      </c>
      <c r="M11" s="27" t="s">
        <v>24</v>
      </c>
      <c r="N11" s="27" t="s">
        <v>24</v>
      </c>
      <c r="O11" s="27" t="s">
        <v>24</v>
      </c>
      <c r="P11" s="215" t="s">
        <v>24</v>
      </c>
    </row>
    <row r="12" spans="1:16" x14ac:dyDescent="0.25">
      <c r="A12" s="232">
        <v>1</v>
      </c>
      <c r="B12" s="233">
        <v>2</v>
      </c>
      <c r="C12" s="234">
        <v>3</v>
      </c>
      <c r="D12" s="233">
        <v>4</v>
      </c>
      <c r="E12" s="233">
        <v>5</v>
      </c>
      <c r="F12" s="235">
        <v>6</v>
      </c>
      <c r="G12" s="235">
        <v>7</v>
      </c>
      <c r="H12" s="235">
        <v>8</v>
      </c>
      <c r="I12" s="235">
        <v>9</v>
      </c>
      <c r="J12" s="235">
        <v>10</v>
      </c>
      <c r="K12" s="235">
        <v>11</v>
      </c>
      <c r="L12" s="235">
        <v>12</v>
      </c>
      <c r="M12" s="235">
        <v>13</v>
      </c>
      <c r="N12" s="235">
        <v>14</v>
      </c>
      <c r="O12" s="235">
        <v>15</v>
      </c>
      <c r="P12" s="236">
        <v>16</v>
      </c>
    </row>
    <row r="13" spans="1:16" x14ac:dyDescent="0.25">
      <c r="A13" s="201"/>
      <c r="B13" s="8"/>
      <c r="C13" s="52"/>
      <c r="D13" s="34"/>
      <c r="E13" s="34"/>
      <c r="F13" s="35">
        <v>0</v>
      </c>
      <c r="G13" s="35">
        <v>0</v>
      </c>
      <c r="H13" s="35">
        <f t="shared" ref="H13" si="0">ROUND(F13*G13, 2)</f>
        <v>0</v>
      </c>
      <c r="I13" s="35">
        <v>0</v>
      </c>
      <c r="J13" s="35">
        <v>0</v>
      </c>
      <c r="K13" s="35">
        <f t="shared" ref="K13" si="1">SUM(H13:J13)</f>
        <v>0</v>
      </c>
      <c r="L13" s="9">
        <f t="shared" ref="L13" si="2">ROUND(F13*E13, 2)</f>
        <v>0</v>
      </c>
      <c r="M13" s="35">
        <f t="shared" ref="M13:O13" si="3">ROUND($E13*H13, 2)</f>
        <v>0</v>
      </c>
      <c r="N13" s="35">
        <f t="shared" si="3"/>
        <v>0</v>
      </c>
      <c r="O13" s="35">
        <f t="shared" si="3"/>
        <v>0</v>
      </c>
      <c r="P13" s="202">
        <f t="shared" ref="P13" si="4">SUM(M13:O13)</f>
        <v>0</v>
      </c>
    </row>
    <row r="14" spans="1:16" x14ac:dyDescent="0.25">
      <c r="A14" s="201">
        <v>1</v>
      </c>
      <c r="B14" s="8"/>
      <c r="C14" s="34" t="s">
        <v>34</v>
      </c>
      <c r="D14" s="34"/>
      <c r="E14" s="41"/>
      <c r="F14" s="35"/>
      <c r="G14" s="35"/>
      <c r="H14" s="35"/>
      <c r="I14" s="35"/>
      <c r="J14" s="35"/>
      <c r="K14" s="35"/>
      <c r="L14" s="9"/>
      <c r="M14" s="35"/>
      <c r="N14" s="35"/>
      <c r="O14" s="35"/>
      <c r="P14" s="202"/>
    </row>
    <row r="15" spans="1:16" ht="25.5" x14ac:dyDescent="0.25">
      <c r="A15" s="201">
        <v>2</v>
      </c>
      <c r="B15" s="8"/>
      <c r="C15" s="192" t="s">
        <v>85</v>
      </c>
      <c r="D15" s="37" t="s">
        <v>32</v>
      </c>
      <c r="E15" s="191">
        <v>30</v>
      </c>
      <c r="F15" s="35"/>
      <c r="G15" s="35"/>
      <c r="H15" s="35"/>
      <c r="I15" s="35"/>
      <c r="J15" s="35"/>
      <c r="K15" s="35">
        <f t="shared" ref="K15:K22" si="5">J15+I15+H15</f>
        <v>0</v>
      </c>
      <c r="L15" s="9"/>
      <c r="M15" s="35">
        <f t="shared" ref="M15:M22" si="6">H15*E15</f>
        <v>0</v>
      </c>
      <c r="N15" s="35">
        <f t="shared" ref="N15:N22" si="7">I15*E15</f>
        <v>0</v>
      </c>
      <c r="O15" s="35">
        <f t="shared" ref="O15:O22" si="8">J15*E15</f>
        <v>0</v>
      </c>
      <c r="P15" s="202">
        <f t="shared" ref="P15:P22" si="9">O15+N15+M15</f>
        <v>0</v>
      </c>
    </row>
    <row r="16" spans="1:16" x14ac:dyDescent="0.25">
      <c r="A16" s="201">
        <v>3</v>
      </c>
      <c r="B16" s="8"/>
      <c r="C16" s="194" t="s">
        <v>77</v>
      </c>
      <c r="D16" s="37"/>
      <c r="E16" s="191"/>
      <c r="F16" s="35"/>
      <c r="G16" s="35"/>
      <c r="H16" s="35"/>
      <c r="I16" s="35"/>
      <c r="J16" s="35"/>
      <c r="K16" s="35">
        <f t="shared" si="5"/>
        <v>0</v>
      </c>
      <c r="L16" s="9"/>
      <c r="M16" s="35">
        <f t="shared" si="6"/>
        <v>0</v>
      </c>
      <c r="N16" s="35">
        <f t="shared" si="7"/>
        <v>0</v>
      </c>
      <c r="O16" s="35">
        <f t="shared" si="8"/>
        <v>0</v>
      </c>
      <c r="P16" s="202">
        <f t="shared" si="9"/>
        <v>0</v>
      </c>
    </row>
    <row r="17" spans="1:16" ht="25.5" x14ac:dyDescent="0.25">
      <c r="A17" s="201">
        <v>4</v>
      </c>
      <c r="B17" s="8"/>
      <c r="C17" s="192" t="s">
        <v>78</v>
      </c>
      <c r="D17" s="37" t="s">
        <v>79</v>
      </c>
      <c r="E17" s="191">
        <v>10</v>
      </c>
      <c r="F17" s="35"/>
      <c r="G17" s="35"/>
      <c r="H17" s="35"/>
      <c r="I17" s="35"/>
      <c r="J17" s="35"/>
      <c r="K17" s="35">
        <f t="shared" si="5"/>
        <v>0</v>
      </c>
      <c r="L17" s="9"/>
      <c r="M17" s="35">
        <f t="shared" si="6"/>
        <v>0</v>
      </c>
      <c r="N17" s="35">
        <f t="shared" si="7"/>
        <v>0</v>
      </c>
      <c r="O17" s="35">
        <f t="shared" si="8"/>
        <v>0</v>
      </c>
      <c r="P17" s="202">
        <f t="shared" si="9"/>
        <v>0</v>
      </c>
    </row>
    <row r="18" spans="1:16" x14ac:dyDescent="0.25">
      <c r="A18" s="201">
        <v>5</v>
      </c>
      <c r="B18" s="8"/>
      <c r="C18" s="192" t="s">
        <v>80</v>
      </c>
      <c r="D18" s="37" t="s">
        <v>79</v>
      </c>
      <c r="E18" s="191">
        <v>1</v>
      </c>
      <c r="F18" s="35"/>
      <c r="G18" s="35"/>
      <c r="H18" s="35"/>
      <c r="I18" s="35"/>
      <c r="J18" s="35"/>
      <c r="K18" s="35">
        <f t="shared" si="5"/>
        <v>0</v>
      </c>
      <c r="L18" s="9"/>
      <c r="M18" s="35">
        <f t="shared" si="6"/>
        <v>0</v>
      </c>
      <c r="N18" s="35">
        <f t="shared" si="7"/>
        <v>0</v>
      </c>
      <c r="O18" s="35">
        <f t="shared" si="8"/>
        <v>0</v>
      </c>
      <c r="P18" s="202">
        <f t="shared" si="9"/>
        <v>0</v>
      </c>
    </row>
    <row r="19" spans="1:16" x14ac:dyDescent="0.25">
      <c r="A19" s="201">
        <v>6</v>
      </c>
      <c r="B19" s="8"/>
      <c r="C19" s="192" t="s">
        <v>81</v>
      </c>
      <c r="D19" s="37" t="s">
        <v>79</v>
      </c>
      <c r="E19" s="191">
        <v>1</v>
      </c>
      <c r="F19" s="35"/>
      <c r="G19" s="35"/>
      <c r="H19" s="35"/>
      <c r="I19" s="35"/>
      <c r="J19" s="35"/>
      <c r="K19" s="35">
        <f t="shared" si="5"/>
        <v>0</v>
      </c>
      <c r="L19" s="9"/>
      <c r="M19" s="35">
        <f t="shared" si="6"/>
        <v>0</v>
      </c>
      <c r="N19" s="35">
        <f t="shared" si="7"/>
        <v>0</v>
      </c>
      <c r="O19" s="35">
        <f t="shared" si="8"/>
        <v>0</v>
      </c>
      <c r="P19" s="202">
        <f t="shared" si="9"/>
        <v>0</v>
      </c>
    </row>
    <row r="20" spans="1:16" x14ac:dyDescent="0.25">
      <c r="A20" s="201">
        <v>7</v>
      </c>
      <c r="B20" s="8"/>
      <c r="C20" s="40" t="s">
        <v>35</v>
      </c>
      <c r="D20" s="40"/>
      <c r="E20" s="40"/>
      <c r="F20" s="35"/>
      <c r="G20" s="35"/>
      <c r="H20" s="35"/>
      <c r="I20" s="35"/>
      <c r="J20" s="35"/>
      <c r="K20" s="35">
        <f t="shared" si="5"/>
        <v>0</v>
      </c>
      <c r="L20" s="9"/>
      <c r="M20" s="35">
        <f t="shared" si="6"/>
        <v>0</v>
      </c>
      <c r="N20" s="35">
        <f t="shared" si="7"/>
        <v>0</v>
      </c>
      <c r="O20" s="35">
        <f t="shared" si="8"/>
        <v>0</v>
      </c>
      <c r="P20" s="202">
        <f t="shared" si="9"/>
        <v>0</v>
      </c>
    </row>
    <row r="21" spans="1:16" ht="38.25" x14ac:dyDescent="0.25">
      <c r="A21" s="201">
        <v>8</v>
      </c>
      <c r="B21" s="8"/>
      <c r="C21" s="36" t="s">
        <v>89</v>
      </c>
      <c r="D21" s="40" t="s">
        <v>31</v>
      </c>
      <c r="E21" s="190">
        <v>65</v>
      </c>
      <c r="F21" s="35"/>
      <c r="G21" s="35"/>
      <c r="H21" s="35"/>
      <c r="I21" s="35"/>
      <c r="J21" s="35"/>
      <c r="K21" s="35">
        <f t="shared" si="5"/>
        <v>0</v>
      </c>
      <c r="L21" s="9"/>
      <c r="M21" s="35">
        <f t="shared" si="6"/>
        <v>0</v>
      </c>
      <c r="N21" s="35">
        <f t="shared" si="7"/>
        <v>0</v>
      </c>
      <c r="O21" s="35">
        <f t="shared" si="8"/>
        <v>0</v>
      </c>
      <c r="P21" s="202">
        <f t="shared" si="9"/>
        <v>0</v>
      </c>
    </row>
    <row r="22" spans="1:16" ht="105.6" customHeight="1" x14ac:dyDescent="0.25">
      <c r="A22" s="201">
        <v>9</v>
      </c>
      <c r="B22" s="8"/>
      <c r="C22" s="193" t="s">
        <v>83</v>
      </c>
      <c r="D22" s="34" t="s">
        <v>31</v>
      </c>
      <c r="E22" s="34">
        <v>338</v>
      </c>
      <c r="F22" s="35"/>
      <c r="G22" s="35"/>
      <c r="H22" s="35"/>
      <c r="I22" s="35"/>
      <c r="J22" s="35"/>
      <c r="K22" s="35">
        <f t="shared" si="5"/>
        <v>0</v>
      </c>
      <c r="L22" s="9"/>
      <c r="M22" s="35">
        <f t="shared" si="6"/>
        <v>0</v>
      </c>
      <c r="N22" s="35">
        <f t="shared" si="7"/>
        <v>0</v>
      </c>
      <c r="O22" s="35">
        <f t="shared" si="8"/>
        <v>0</v>
      </c>
      <c r="P22" s="202">
        <f t="shared" si="9"/>
        <v>0</v>
      </c>
    </row>
    <row r="23" spans="1:16" ht="25.5" hidden="1" x14ac:dyDescent="0.25">
      <c r="A23" s="201">
        <v>168</v>
      </c>
      <c r="B23" s="8"/>
      <c r="C23" s="42" t="s">
        <v>36</v>
      </c>
      <c r="D23" s="43" t="s">
        <v>33</v>
      </c>
      <c r="E23" s="44">
        <v>8</v>
      </c>
      <c r="F23" s="35"/>
      <c r="G23" s="35"/>
      <c r="H23" s="35"/>
      <c r="I23" s="35"/>
      <c r="J23" s="35"/>
      <c r="K23" s="35"/>
      <c r="L23" s="9"/>
      <c r="M23" s="35"/>
      <c r="N23" s="35"/>
      <c r="O23" s="35"/>
      <c r="P23" s="202"/>
    </row>
    <row r="24" spans="1:16" hidden="1" x14ac:dyDescent="0.25">
      <c r="A24" s="201">
        <v>169</v>
      </c>
      <c r="B24" s="8"/>
      <c r="C24" s="36" t="s">
        <v>37</v>
      </c>
      <c r="D24" s="39" t="s">
        <v>33</v>
      </c>
      <c r="E24" s="38">
        <v>2</v>
      </c>
      <c r="F24" s="35"/>
      <c r="G24" s="35"/>
      <c r="H24" s="35"/>
      <c r="I24" s="35"/>
      <c r="J24" s="35"/>
      <c r="K24" s="35"/>
      <c r="L24" s="9"/>
      <c r="M24" s="35"/>
      <c r="N24" s="35"/>
      <c r="O24" s="35"/>
      <c r="P24" s="202"/>
    </row>
    <row r="25" spans="1:16" ht="15.75" thickBot="1" x14ac:dyDescent="0.3">
      <c r="A25" s="203"/>
      <c r="B25" s="204"/>
      <c r="C25" s="205"/>
      <c r="D25" s="204"/>
      <c r="E25" s="204"/>
      <c r="F25" s="206"/>
      <c r="G25" s="206"/>
      <c r="H25" s="206"/>
      <c r="I25" s="206"/>
      <c r="J25" s="206"/>
      <c r="K25" s="206"/>
      <c r="L25" s="207"/>
      <c r="M25" s="206"/>
      <c r="N25" s="206"/>
      <c r="O25" s="206"/>
      <c r="P25" s="208"/>
    </row>
    <row r="26" spans="1:16" ht="15.75" thickBot="1" x14ac:dyDescent="0.3">
      <c r="A26" s="222"/>
      <c r="B26" s="223"/>
      <c r="C26" s="224" t="s">
        <v>86</v>
      </c>
      <c r="D26" s="225"/>
      <c r="E26" s="223"/>
      <c r="F26" s="226"/>
      <c r="G26" s="226"/>
      <c r="H26" s="226"/>
      <c r="I26" s="226"/>
      <c r="J26" s="226"/>
      <c r="K26" s="226"/>
      <c r="L26" s="225">
        <f>SUM(L13:L25)</f>
        <v>0</v>
      </c>
      <c r="M26" s="225">
        <f>SUM(M13:M25)</f>
        <v>0</v>
      </c>
      <c r="N26" s="225">
        <f>SUM(N13:N25)</f>
        <v>0</v>
      </c>
      <c r="O26" s="225">
        <f>SUM(O13:O25)</f>
        <v>0</v>
      </c>
      <c r="P26" s="227">
        <f>SUM(P13:P25)</f>
        <v>0</v>
      </c>
    </row>
    <row r="27" spans="1:16" x14ac:dyDescent="0.25">
      <c r="A27" s="12"/>
      <c r="B27" s="12"/>
      <c r="C27" s="21"/>
      <c r="D27" s="13"/>
      <c r="E27" s="12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</row>
    <row r="28" spans="1:16" ht="5.25" customHeight="1" x14ac:dyDescent="0.25">
      <c r="A28" s="12"/>
      <c r="B28" s="12"/>
      <c r="C28" s="21"/>
      <c r="D28" s="13"/>
      <c r="E28" s="12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</row>
    <row r="29" spans="1:16" x14ac:dyDescent="0.25">
      <c r="A29" s="29"/>
      <c r="D29" s="15"/>
      <c r="E29" s="3"/>
      <c r="F29" s="28"/>
      <c r="H29" s="11"/>
      <c r="J29" s="195"/>
      <c r="K29" s="196"/>
      <c r="M29" s="198" t="s">
        <v>38</v>
      </c>
      <c r="N29" s="197"/>
      <c r="O29" s="29"/>
      <c r="P29" s="29"/>
    </row>
    <row r="30" spans="1:16" x14ac:dyDescent="0.25">
      <c r="A30" s="16"/>
      <c r="B30" s="16"/>
      <c r="C30" s="17"/>
      <c r="D30" s="15"/>
      <c r="E30" s="15"/>
      <c r="F30" s="29"/>
      <c r="G30" s="29"/>
      <c r="H30" s="11"/>
      <c r="I30" s="31"/>
      <c r="J30" s="32"/>
      <c r="K30" s="30"/>
      <c r="L30" s="30"/>
      <c r="M30" s="30"/>
      <c r="N30" s="29"/>
      <c r="O30" s="29"/>
      <c r="P30" s="29"/>
    </row>
    <row r="31" spans="1:16" x14ac:dyDescent="0.25">
      <c r="A31" s="15"/>
      <c r="B31" s="17"/>
      <c r="C31" s="17"/>
      <c r="D31" s="15"/>
      <c r="E31" s="15"/>
      <c r="F31" s="29"/>
      <c r="G31" s="29"/>
      <c r="H31" s="11"/>
      <c r="I31" s="33"/>
      <c r="J31" s="30"/>
      <c r="K31" s="30"/>
      <c r="L31" s="30"/>
      <c r="M31" s="30"/>
      <c r="N31" s="29"/>
      <c r="O31" s="29"/>
      <c r="P31" s="29"/>
    </row>
  </sheetData>
  <mergeCells count="3">
    <mergeCell ref="B8:B11"/>
    <mergeCell ref="F8:K8"/>
    <mergeCell ref="L8:P8"/>
  </mergeCells>
  <printOptions horizontalCentered="1"/>
  <pageMargins left="0.39370078740157483" right="0.39370078740157483" top="0.59055118110236227" bottom="0.39370078740157483" header="0" footer="0"/>
  <pageSetup paperSize="9" scale="67" fitToHeight="1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Koptāme</vt:lpstr>
      <vt:lpstr>Kopsavilkums</vt:lpstr>
      <vt:lpstr>A</vt:lpstr>
      <vt:lpstr>B</vt:lpstr>
      <vt:lpstr>A!Print_Area</vt:lpstr>
      <vt:lpstr>B!Print_Area</vt:lpstr>
      <vt:lpstr>Kopsavilkums!Print_Area</vt:lpstr>
      <vt:lpstr>Koptāme!Print_Area</vt:lpstr>
      <vt:lpstr>A!Print_Titles</vt:lpstr>
      <vt:lpstr>B!Print_Titles</vt:lpstr>
    </vt:vector>
  </TitlesOfParts>
  <Company>Capital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Ilona Šulberga</dc:creator>
  <cp:lastModifiedBy>Iveta IS. Struge</cp:lastModifiedBy>
  <cp:lastPrinted>2018-06-28T09:30:04Z</cp:lastPrinted>
  <dcterms:created xsi:type="dcterms:W3CDTF">2014-04-04T05:59:08Z</dcterms:created>
  <dcterms:modified xsi:type="dcterms:W3CDTF">2018-08-28T14:04:01Z</dcterms:modified>
</cp:coreProperties>
</file>