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72525AC1-7D42-402E-A604-F2AF0006990E}" xr6:coauthVersionLast="34" xr6:coauthVersionMax="34" xr10:uidLastSave="{00000000-0000-0000-0000-000000000000}"/>
  <bookViews>
    <workbookView xWindow="240" yWindow="105" windowWidth="14805" windowHeight="8010" xr2:uid="{00000000-000D-0000-FFFF-FFFF00000000}"/>
  </bookViews>
  <sheets>
    <sheet name="Finanšu piedavajums" sheetId="1" r:id="rId1"/>
  </sheets>
  <definedNames>
    <definedName name="_GoBack" localSheetId="0">'Finanšu piedavajums'!$B$8</definedName>
  </definedNames>
  <calcPr calcId="162913"/>
</workbook>
</file>

<file path=xl/calcChain.xml><?xml version="1.0" encoding="utf-8"?>
<calcChain xmlns="http://schemas.openxmlformats.org/spreadsheetml/2006/main">
  <c r="G90" i="1" l="1"/>
  <c r="G91" i="1" s="1"/>
  <c r="G88" i="1" l="1"/>
  <c r="G87" i="1"/>
  <c r="G86" i="1"/>
  <c r="G77" i="1" l="1"/>
  <c r="G78" i="1"/>
  <c r="G79" i="1"/>
  <c r="G80" i="1"/>
  <c r="G81" i="1"/>
  <c r="G82" i="1"/>
  <c r="G83" i="1"/>
  <c r="G76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57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39" i="1"/>
  <c r="G32" i="1"/>
  <c r="G33" i="1"/>
  <c r="G34" i="1"/>
  <c r="G35" i="1"/>
  <c r="G31" i="1"/>
  <c r="G27" i="1"/>
  <c r="G17" i="1"/>
  <c r="G18" i="1"/>
  <c r="G19" i="1"/>
  <c r="G20" i="1"/>
  <c r="G21" i="1"/>
  <c r="G22" i="1"/>
  <c r="G23" i="1"/>
  <c r="G24" i="1"/>
  <c r="G25" i="1"/>
  <c r="G26" i="1"/>
  <c r="G16" i="1"/>
  <c r="G84" i="1" l="1"/>
  <c r="G73" i="1"/>
  <c r="G54" i="1"/>
  <c r="G36" i="1"/>
  <c r="G28" i="1"/>
</calcChain>
</file>

<file path=xl/sharedStrings.xml><?xml version="1.0" encoding="utf-8"?>
<sst xmlns="http://schemas.openxmlformats.org/spreadsheetml/2006/main" count="208" uniqueCount="114">
  <si>
    <t>Darba uzdevums</t>
  </si>
  <si>
    <t>Mārupe, Konrādu iela 7</t>
  </si>
  <si>
    <t>Nr.</t>
  </si>
  <si>
    <t>Ierīces nosaukums, attēls</t>
  </si>
  <si>
    <t>Mērvien.</t>
  </si>
  <si>
    <t>Skaits</t>
  </si>
  <si>
    <t>kompl.</t>
  </si>
  <si>
    <t>koksnes šķeldas segums</t>
  </si>
  <si>
    <t>m3</t>
  </si>
  <si>
    <t>gab.</t>
  </si>
  <si>
    <t>Rotaļu komplekss mazajiem bērniem
Z company</t>
  </si>
  <si>
    <t>šūpoles</t>
  </si>
  <si>
    <t>Mārupe, Tīraines iela 14, skvērs.</t>
  </si>
  <si>
    <t>Rotaļu komplekss
MK dizains</t>
  </si>
  <si>
    <t>Koksnes šķeldas segums</t>
  </si>
  <si>
    <t>Basketbola grozs</t>
  </si>
  <si>
    <t>nomainīt groza ķēžu tīklu</t>
  </si>
  <si>
    <t>Mārupe, Viršu iela 20</t>
  </si>
  <si>
    <t>m2</t>
  </si>
  <si>
    <t>kompl</t>
  </si>
  <si>
    <t>Sviru šūpoles</t>
  </si>
  <si>
    <t>Vingrošanas komplekss</t>
  </si>
  <si>
    <t>Vingrošanas rīks</t>
  </si>
  <si>
    <t>Skulte, Skultes iela 30</t>
  </si>
  <si>
    <t>Metāla arka</t>
  </si>
  <si>
    <t>Hags Joz 
8002096</t>
  </si>
  <si>
    <t>papildināt koksnes celulozes šķeldas segumu. Koksnes šķeldas frakcija 5-30mm.</t>
  </si>
  <si>
    <t>Hags Hally</t>
  </si>
  <si>
    <t>Kuģis Ksil 5125</t>
  </si>
  <si>
    <t>Komplekss 
Ksil 5339</t>
  </si>
  <si>
    <t xml:space="preserve">atjaunot  skrūvju drošibas uzlikas
</t>
  </si>
  <si>
    <t xml:space="preserve">Atjaunot skrūvju drošibas uzlikas
</t>
  </si>
  <si>
    <t xml:space="preserve"> atbilstoši Eiropas drošības standartiem EN-1176 un EN-1177.</t>
  </si>
  <si>
    <r>
      <t>1.4.</t>
    </r>
    <r>
      <rPr>
        <sz val="7"/>
        <color theme="1"/>
        <rFont val="Times New Roman"/>
        <family val="1"/>
        <charset val="186"/>
      </rPr>
      <t xml:space="preserve">   </t>
    </r>
    <r>
      <rPr>
        <sz val="12"/>
        <color theme="1"/>
        <rFont val="Times New Roman"/>
        <family val="1"/>
        <charset val="186"/>
      </rPr>
      <t>Segumiem izmantot kvalitatīvu, Eiropas standartam EN-1176 un EN-1177 atbilstošu, koksnes šķeldu.</t>
    </r>
  </si>
  <si>
    <t>Eiropas standartam EN-1176 un EN-1177;</t>
  </si>
  <si>
    <r>
      <t>1.1.</t>
    </r>
    <r>
      <rPr>
        <sz val="7"/>
        <color theme="1"/>
        <rFont val="Times New Roman"/>
        <family val="1"/>
        <charset val="186"/>
      </rPr>
      <t xml:space="preserve">   </t>
    </r>
    <r>
      <rPr>
        <sz val="12"/>
        <color theme="1"/>
        <rFont val="Times New Roman"/>
        <family val="1"/>
        <charset val="186"/>
      </rPr>
      <t>Remontējot norādītās rotaļu ierīces izmantot ierīces ražotāja detaļas (skrūvju uzlikas, paneļus, sēdekļus u.c), materiālus (krāsas u.c.) atbilstoši</t>
    </r>
  </si>
  <si>
    <t>1.5. Remontdarbu laikā norobežot darba zonu.</t>
  </si>
  <si>
    <t>1.6. Remontdarbu izpildes termiņš -30 dienas</t>
  </si>
  <si>
    <t xml:space="preserve">Pieskrūvēt sānu paneli, nomainot savienojošo līsti. </t>
  </si>
  <si>
    <t>Vidējais rotaļu komplekss Z-company</t>
  </si>
  <si>
    <t>Lielais rotaļu komplekss Z-company</t>
  </si>
  <si>
    <t>Pieskrūvēt slīpo rāpšanās virsmu, nostiprināt skrūves</t>
  </si>
  <si>
    <t>Nostiprināt kāpņu sānu balstu</t>
  </si>
  <si>
    <t>Abās rotaļu zonās  papildināt koksnes celulozes šķeldas segumu, tā lai šķeldas līmenis sakristu ar apmales līmeni. Koksnes šķeldas frakcija 5-30mm.</t>
  </si>
  <si>
    <t>Pievilkšanās stieņi</t>
  </si>
  <si>
    <t>Novērst balsta kustēšanos</t>
  </si>
  <si>
    <t>atjaunot skrūvju drošības uzlikas</t>
  </si>
  <si>
    <t>nomainīt 2 plastmasas " cepurītes" stabu galiem.</t>
  </si>
  <si>
    <t>atjaunot skrūvi jumta nostiprināšanai</t>
  </si>
  <si>
    <t>notīrīt visus ķēpājumus un uzrakstus un nomazgāt visas tīrītās virsmas</t>
  </si>
  <si>
    <t xml:space="preserve">demontēt ierīci ar pamatiem un utilizēt. 
</t>
  </si>
  <si>
    <t xml:space="preserve">Koksnes šķeldas seguma ierobežojošās koka apmales līmeņa pazemināšana un trūkstošo posmu atjaunošana (abās zonās).
</t>
  </si>
  <si>
    <t>m</t>
  </si>
  <si>
    <t>Koksnes šķeldas seguma papildināšana.
Abās zonās papildināt koksnes celulozes šķeldas segumu, tā lai šķeldas līmenis sakristu ar apmales līmeni. Koksnes šķeldas frakcija 5-30mm.</t>
  </si>
  <si>
    <t>Atjaunot skrūves sēdvirsmām</t>
  </si>
  <si>
    <t>Nomainīt salauzto sēdekli pret līdzvērtīgu</t>
  </si>
  <si>
    <t>Rotaļu iekārta "vilciens"</t>
  </si>
  <si>
    <t>Atjaunot skrūvi ar drošības uzliku sānu panelī</t>
  </si>
  <si>
    <t>Atjaunot trūkstošo dēli platformā</t>
  </si>
  <si>
    <t>Notīrīt ķēpājumu uzrakstus</t>
  </si>
  <si>
    <t>Atjaunot skrūvju drošības uzlikas</t>
  </si>
  <si>
    <t>Šļūkšanas caurule</t>
  </si>
  <si>
    <t>nomainīt dēļus slīpajai virsmai un nokrāsot esošajā tonī</t>
  </si>
  <si>
    <t>pielikt drošības standartan EN1176 atbilstošu rāpšanās virvi</t>
  </si>
  <si>
    <t>pieskrūvēt šķērsstieni ar skrūvi, kuru nosedz drošības uzlika</t>
  </si>
  <si>
    <t>nomainīt satrunējušos posmus, atjaunot koksnes daļu krāsojumu esošajā tonī</t>
  </si>
  <si>
    <t>Noslīpēt asumus un nelīdzenās metāla daļas, piekrāsot atbilstošā krāsā</t>
  </si>
  <si>
    <t xml:space="preserve">šūpoles </t>
  </si>
  <si>
    <t>notīrīt uzrakstus no balstiem</t>
  </si>
  <si>
    <t>nomainīt abus šūpoļu sēdekļus ar ķēdēm pret līdzvērtīgiem</t>
  </si>
  <si>
    <t>Atjaunot koksnes šķeldu ierobžojošo apmali</t>
  </si>
  <si>
    <t>nomazgāt iekārtu</t>
  </si>
  <si>
    <t>atjaunot smilšu ierobežojošo apmali</t>
  </si>
  <si>
    <t>atjaunot smilšu segumu 20 cm biezumā (izņemto utilizēt)</t>
  </si>
  <si>
    <t>izlīdzināt koksnes šķeldas segumu, izlasot svešķermeņus un koksnes gabalus, kas lielāki par 30mm</t>
  </si>
  <si>
    <t>notīrīt uzrakstus no iekārtas un to pilnībā nomazgāt</t>
  </si>
  <si>
    <t>pieskrūvēt drošības margas un sienas</t>
  </si>
  <si>
    <t>Skulte, Skultes iela 20</t>
  </si>
  <si>
    <t>Vingrošanas komplekss Ksil 6705</t>
  </si>
  <si>
    <t>Līdzsvara baļķis Ksil 6706</t>
  </si>
  <si>
    <t>Šķēršļu elements Ksil 6171</t>
  </si>
  <si>
    <t>Rāpšanās siena Ksil 6138</t>
  </si>
  <si>
    <t>nomainīt satrunējušo koksnes posmu</t>
  </si>
  <si>
    <t>atjaunot koka daļu krāsojumu esošajā tonī</t>
  </si>
  <si>
    <t>Izgatavot divus krāsotus 24 mm biezus saplākšņa paneļus (apm. 0,98 X 1,90 m, līdzvērtīgus esošās platformas norobežojumiem) un pieskrūvēt ( ar vairākām skrūvēm un skrūvju drošības uzlikām) torņa statņiem (plaknes zem kāpnēm un zem šļūkšanas caurules)</t>
  </si>
  <si>
    <t>smilšu segums zonā pie mazā rotaļu kompleksa/rotaļu galdiņa</t>
  </si>
  <si>
    <t>noņemt netīro smilšu slāni 10 cm biezumā, ievest un izlīdzināt tīras smiltis, tā lai smilšu līmenis sakristu ar apmales līmeni.</t>
  </si>
  <si>
    <t>1.5. remontdarbu kārtība: Skultes iela 20, Skultes iela 30, Konrādu iela 7, Tīraines iela 14, Viršu iela 20</t>
  </si>
  <si>
    <r>
      <t>1.2.</t>
    </r>
    <r>
      <rPr>
        <sz val="7"/>
        <color theme="1"/>
        <rFont val="Times New Roman"/>
        <family val="1"/>
        <charset val="186"/>
      </rPr>
      <t xml:space="preserve">   </t>
    </r>
    <r>
      <rPr>
        <sz val="12"/>
        <color theme="1"/>
        <rFont val="Times New Roman"/>
        <family val="1"/>
        <charset val="186"/>
      </rPr>
      <t>Uzstādot rotaļu iekārtas ievērot drošības zonas un iekārtu izvietojumu saskaņot ar pasūtītāju;</t>
    </r>
  </si>
  <si>
    <t>uzstādīt demontēto iekārtu , nostiprinot pamatus un atjaunojot visas nepieciešamās skrūvju uzlikas, iekārtu notīrīt</t>
  </si>
  <si>
    <t>uzstādīt iekārtu pasūtītāja norādītajā vietā, nostiprinot pamatus un atjaunojot visas nepieciešamās skrūvju uzlikas</t>
  </si>
  <si>
    <t>Skrituļošanas rampa</t>
  </si>
  <si>
    <t xml:space="preserve">m2 </t>
  </si>
  <si>
    <t xml:space="preserve">Atjaunot rampas horizontālās virsmas, demontējot pārklājuma virsējo saplāksni, salabojot apakšējo pārklājuma kārtu un uzklājot jaunu mitrumizturīga saplākšņa kārtu (loksnes klājamas pa diognāli) </t>
  </si>
  <si>
    <t>Nokrāsot atbilstošā krāsā rampas vertikālās plaknes (nosedzot ķēpājumus)</t>
  </si>
  <si>
    <t>Nomainīt viena sēdekļa augšējos stiprinājumus (atbilstošus EN1176 standartam)</t>
  </si>
  <si>
    <t>Finanšu piedāvājums</t>
  </si>
  <si>
    <t>Cena par vienu vienību</t>
  </si>
  <si>
    <t>1.</t>
  </si>
  <si>
    <t>2.</t>
  </si>
  <si>
    <t>nostiprināt sānu norobežjošo dēli (dzeltens)</t>
  </si>
  <si>
    <t>Kopā</t>
  </si>
  <si>
    <t>Koksnes šķeldas seguma papildināšana.
Abās zonās papildināt koksnes celulozes šķeldas segumu, tā lai šķeldas līmenis sakristu ar apmales līmeni. Koksnes šķeldas frakcija 5-30mm.</t>
  </si>
  <si>
    <t>4.</t>
  </si>
  <si>
    <t>5.</t>
  </si>
  <si>
    <t>Pašvaldības īpašumā esošo publiski pieejamo bērnu rotaļu laukumu remontdarbi,</t>
  </si>
  <si>
    <t>Cena par visu apjomu bez PVN (5.aile x 6.aile)</t>
  </si>
  <si>
    <t>Viskalnu iela 3, Tīraine</t>
  </si>
  <si>
    <t>Šūpoles</t>
  </si>
  <si>
    <t>Atjaunot basketbola groza ķēžu tīklu</t>
  </si>
  <si>
    <t>gb</t>
  </si>
  <si>
    <t>Nomainīt šūpoļu sēdekļus ar virves pret līdzvērtīgiem</t>
  </si>
  <si>
    <t>Kopā bez PVN</t>
  </si>
  <si>
    <t>Kopā ar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</si>
</sst>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/>
    <xf numFmtId="0" fontId="1" fillId="0" borderId="9" xfId="0" applyFont="1" applyBorder="1"/>
    <xf numFmtId="0" fontId="1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" fillId="0" borderId="3" xfId="0" applyFont="1" applyBorder="1" applyAlignment="1">
      <alignment horizontal="left" vertical="top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" fillId="0" borderId="8" xfId="0" applyFont="1" applyBorder="1"/>
    <xf numFmtId="0" fontId="9" fillId="0" borderId="3" xfId="0" applyFont="1" applyBorder="1"/>
    <xf numFmtId="0" fontId="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/>
    <xf numFmtId="0" fontId="7" fillId="0" borderId="12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1"/>
  <sheetViews>
    <sheetView tabSelected="1" topLeftCell="A79" workbookViewId="0">
      <selection activeCell="E99" sqref="E99"/>
    </sheetView>
  </sheetViews>
  <sheetFormatPr defaultColWidth="8.85546875" defaultRowHeight="15" x14ac:dyDescent="0.25"/>
  <cols>
    <col min="1" max="1" width="5" style="17" customWidth="1"/>
    <col min="2" max="2" width="33.85546875" style="1" customWidth="1"/>
    <col min="3" max="3" width="30.85546875" style="18" customWidth="1"/>
    <col min="4" max="4" width="14.85546875" style="1" customWidth="1"/>
    <col min="5" max="5" width="8.28515625" style="1" customWidth="1"/>
    <col min="6" max="6" width="11.5703125" style="1" customWidth="1"/>
    <col min="7" max="7" width="11.7109375" style="1" customWidth="1"/>
    <col min="8" max="16384" width="8.85546875" style="1"/>
  </cols>
  <sheetData>
    <row r="1" spans="1:7" ht="20.25" x14ac:dyDescent="0.25">
      <c r="A1" s="30"/>
      <c r="B1" s="29"/>
      <c r="C1" s="31" t="s">
        <v>96</v>
      </c>
      <c r="D1" s="29"/>
      <c r="E1" s="29"/>
    </row>
    <row r="2" spans="1:7" s="3" customFormat="1" ht="15.75" x14ac:dyDescent="0.25">
      <c r="A2" s="2"/>
      <c r="C2" s="24" t="s">
        <v>105</v>
      </c>
    </row>
    <row r="3" spans="1:7" s="3" customFormat="1" ht="15.75" x14ac:dyDescent="0.25">
      <c r="A3" s="2"/>
      <c r="C3" s="24" t="s">
        <v>32</v>
      </c>
    </row>
    <row r="4" spans="1:7" s="3" customFormat="1" ht="20.25" x14ac:dyDescent="0.25">
      <c r="A4" s="2"/>
      <c r="C4" s="28"/>
    </row>
    <row r="5" spans="1:7" s="3" customFormat="1" ht="20.25" x14ac:dyDescent="0.25">
      <c r="A5" s="2"/>
      <c r="B5" s="32" t="s">
        <v>35</v>
      </c>
      <c r="C5" s="28"/>
    </row>
    <row r="6" spans="1:7" s="3" customFormat="1" ht="20.25" x14ac:dyDescent="0.25">
      <c r="A6" s="2"/>
      <c r="B6" s="32" t="s">
        <v>34</v>
      </c>
      <c r="C6" s="28"/>
    </row>
    <row r="7" spans="1:7" s="3" customFormat="1" ht="20.25" x14ac:dyDescent="0.25">
      <c r="A7" s="2"/>
      <c r="B7" s="50" t="s">
        <v>88</v>
      </c>
      <c r="C7" s="28"/>
    </row>
    <row r="8" spans="1:7" s="3" customFormat="1" ht="20.25" x14ac:dyDescent="0.25">
      <c r="A8" s="2"/>
      <c r="B8" s="32" t="s">
        <v>33</v>
      </c>
      <c r="C8" s="28"/>
    </row>
    <row r="9" spans="1:7" s="3" customFormat="1" ht="20.25" x14ac:dyDescent="0.25">
      <c r="A9" s="2"/>
      <c r="B9" s="32" t="s">
        <v>87</v>
      </c>
      <c r="C9" s="28"/>
    </row>
    <row r="10" spans="1:7" s="3" customFormat="1" ht="20.25" x14ac:dyDescent="0.25">
      <c r="A10" s="2"/>
      <c r="B10" s="32" t="s">
        <v>36</v>
      </c>
      <c r="C10" s="28"/>
    </row>
    <row r="11" spans="1:7" s="3" customFormat="1" ht="20.25" x14ac:dyDescent="0.25">
      <c r="A11" s="2"/>
      <c r="B11" s="32" t="s">
        <v>37</v>
      </c>
      <c r="C11" s="28"/>
    </row>
    <row r="12" spans="1:7" ht="15.75" x14ac:dyDescent="0.25">
      <c r="A12" s="2"/>
      <c r="B12" s="3"/>
      <c r="C12" s="4"/>
    </row>
    <row r="13" spans="1:7" s="9" customFormat="1" x14ac:dyDescent="0.25">
      <c r="A13" s="57" t="s">
        <v>98</v>
      </c>
      <c r="B13" s="58" t="s">
        <v>1</v>
      </c>
      <c r="C13" s="8"/>
    </row>
    <row r="14" spans="1:7" s="11" customFormat="1" ht="51" x14ac:dyDescent="0.25">
      <c r="A14" s="10" t="s">
        <v>2</v>
      </c>
      <c r="B14" s="10" t="s">
        <v>3</v>
      </c>
      <c r="C14" s="10" t="s">
        <v>0</v>
      </c>
      <c r="D14" s="10" t="s">
        <v>4</v>
      </c>
      <c r="E14" s="10" t="s">
        <v>5</v>
      </c>
      <c r="F14" s="56" t="s">
        <v>97</v>
      </c>
      <c r="G14" s="56" t="s">
        <v>106</v>
      </c>
    </row>
    <row r="15" spans="1:7" s="11" customFormat="1" ht="12.75" x14ac:dyDescent="0.25">
      <c r="A15" s="10">
        <v>1</v>
      </c>
      <c r="B15" s="10">
        <v>2</v>
      </c>
      <c r="C15" s="70">
        <v>3</v>
      </c>
      <c r="D15" s="10">
        <v>4</v>
      </c>
      <c r="E15" s="10">
        <v>5</v>
      </c>
      <c r="F15" s="56">
        <v>6</v>
      </c>
      <c r="G15" s="56">
        <v>7</v>
      </c>
    </row>
    <row r="16" spans="1:7" s="9" customFormat="1" ht="52.5" customHeight="1" x14ac:dyDescent="0.25">
      <c r="A16" s="12">
        <v>1</v>
      </c>
      <c r="B16" s="55" t="s">
        <v>40</v>
      </c>
      <c r="C16" s="41" t="s">
        <v>38</v>
      </c>
      <c r="D16" s="14" t="s">
        <v>6</v>
      </c>
      <c r="E16" s="12">
        <v>1</v>
      </c>
      <c r="F16" s="55"/>
      <c r="G16" s="55">
        <f>ROUND(E16*F16,2)</f>
        <v>0</v>
      </c>
    </row>
    <row r="17" spans="1:10" s="9" customFormat="1" ht="39.75" customHeight="1" x14ac:dyDescent="0.25">
      <c r="A17" s="12">
        <v>2</v>
      </c>
      <c r="B17" s="69"/>
      <c r="C17" s="25" t="s">
        <v>49</v>
      </c>
      <c r="D17" s="14" t="s">
        <v>6</v>
      </c>
      <c r="E17" s="12">
        <v>1</v>
      </c>
      <c r="F17" s="55"/>
      <c r="G17" s="55">
        <f t="shared" ref="G17:G26" si="0">ROUND(E17*F17,2)</f>
        <v>0</v>
      </c>
    </row>
    <row r="18" spans="1:10" s="9" customFormat="1" ht="33.75" customHeight="1" x14ac:dyDescent="0.25">
      <c r="A18" s="33">
        <v>3</v>
      </c>
      <c r="B18" s="63" t="s">
        <v>39</v>
      </c>
      <c r="C18" s="64" t="s">
        <v>41</v>
      </c>
      <c r="D18" s="14" t="s">
        <v>6</v>
      </c>
      <c r="E18" s="12">
        <v>1</v>
      </c>
      <c r="F18" s="55"/>
      <c r="G18" s="55">
        <f t="shared" si="0"/>
        <v>0</v>
      </c>
    </row>
    <row r="19" spans="1:10" s="9" customFormat="1" ht="24" customHeight="1" x14ac:dyDescent="0.25">
      <c r="A19" s="42">
        <v>4</v>
      </c>
      <c r="B19" s="63"/>
      <c r="C19" s="65" t="s">
        <v>42</v>
      </c>
      <c r="D19" s="14" t="s">
        <v>9</v>
      </c>
      <c r="E19" s="12">
        <v>1</v>
      </c>
      <c r="F19" s="55"/>
      <c r="G19" s="55">
        <f t="shared" si="0"/>
        <v>0</v>
      </c>
    </row>
    <row r="20" spans="1:10" s="9" customFormat="1" ht="74.25" customHeight="1" x14ac:dyDescent="0.25">
      <c r="A20" s="12">
        <v>5</v>
      </c>
      <c r="B20" s="66" t="s">
        <v>7</v>
      </c>
      <c r="C20" s="41" t="s">
        <v>43</v>
      </c>
      <c r="D20" s="14" t="s">
        <v>8</v>
      </c>
      <c r="E20" s="12">
        <v>25</v>
      </c>
      <c r="F20" s="55"/>
      <c r="G20" s="55">
        <f t="shared" si="0"/>
        <v>0</v>
      </c>
    </row>
    <row r="21" spans="1:10" s="9" customFormat="1" ht="38.25" customHeight="1" x14ac:dyDescent="0.25">
      <c r="A21" s="34">
        <v>6</v>
      </c>
      <c r="B21" s="67" t="s">
        <v>44</v>
      </c>
      <c r="C21" s="35" t="s">
        <v>45</v>
      </c>
      <c r="D21" s="14" t="s">
        <v>9</v>
      </c>
      <c r="E21" s="12">
        <v>1</v>
      </c>
      <c r="F21" s="55"/>
      <c r="G21" s="55">
        <f t="shared" si="0"/>
        <v>0</v>
      </c>
    </row>
    <row r="22" spans="1:10" s="9" customFormat="1" ht="30.75" customHeight="1" x14ac:dyDescent="0.25">
      <c r="A22" s="34">
        <v>7</v>
      </c>
      <c r="B22" s="67"/>
      <c r="C22" s="35" t="s">
        <v>46</v>
      </c>
      <c r="D22" s="14" t="s">
        <v>9</v>
      </c>
      <c r="E22" s="12">
        <v>4</v>
      </c>
      <c r="F22" s="55"/>
      <c r="G22" s="55">
        <f t="shared" si="0"/>
        <v>0</v>
      </c>
    </row>
    <row r="23" spans="1:10" s="9" customFormat="1" ht="42.75" customHeight="1" x14ac:dyDescent="0.25">
      <c r="A23" s="34">
        <v>8</v>
      </c>
      <c r="B23" s="63" t="s">
        <v>10</v>
      </c>
      <c r="C23" s="25" t="s">
        <v>49</v>
      </c>
      <c r="D23" s="14" t="s">
        <v>6</v>
      </c>
      <c r="E23" s="12">
        <v>1</v>
      </c>
      <c r="F23" s="55"/>
      <c r="G23" s="55">
        <f t="shared" si="0"/>
        <v>0</v>
      </c>
    </row>
    <row r="24" spans="1:10" s="9" customFormat="1" ht="42.75" customHeight="1" x14ac:dyDescent="0.25">
      <c r="A24" s="34">
        <v>9</v>
      </c>
      <c r="B24" s="63"/>
      <c r="C24" s="35" t="s">
        <v>48</v>
      </c>
      <c r="D24" s="14" t="s">
        <v>9</v>
      </c>
      <c r="E24" s="12">
        <v>1</v>
      </c>
      <c r="F24" s="55"/>
      <c r="G24" s="55">
        <f t="shared" si="0"/>
        <v>0</v>
      </c>
    </row>
    <row r="25" spans="1:10" s="9" customFormat="1" ht="30.75" customHeight="1" x14ac:dyDescent="0.25">
      <c r="A25" s="34">
        <v>10</v>
      </c>
      <c r="B25" s="63"/>
      <c r="C25" s="35" t="s">
        <v>100</v>
      </c>
      <c r="D25" s="14" t="s">
        <v>9</v>
      </c>
      <c r="E25" s="12">
        <v>1</v>
      </c>
      <c r="F25" s="55"/>
      <c r="G25" s="55">
        <f t="shared" si="0"/>
        <v>0</v>
      </c>
    </row>
    <row r="26" spans="1:10" s="9" customFormat="1" ht="42.75" customHeight="1" x14ac:dyDescent="0.25">
      <c r="A26" s="34">
        <v>11</v>
      </c>
      <c r="B26" s="63"/>
      <c r="C26" s="35" t="s">
        <v>47</v>
      </c>
      <c r="D26" s="14" t="s">
        <v>9</v>
      </c>
      <c r="E26" s="12">
        <v>2</v>
      </c>
      <c r="F26" s="55"/>
      <c r="G26" s="55">
        <f t="shared" si="0"/>
        <v>0</v>
      </c>
    </row>
    <row r="27" spans="1:10" ht="57.75" customHeight="1" x14ac:dyDescent="0.25">
      <c r="A27" s="12">
        <v>12</v>
      </c>
      <c r="B27" s="68" t="s">
        <v>85</v>
      </c>
      <c r="C27" s="48" t="s">
        <v>86</v>
      </c>
      <c r="D27" s="49" t="s">
        <v>8</v>
      </c>
      <c r="E27" s="33">
        <v>10</v>
      </c>
      <c r="F27" s="53"/>
      <c r="G27" s="55">
        <f>ROUND(E27*F27,2)</f>
        <v>0</v>
      </c>
    </row>
    <row r="28" spans="1:10" ht="15.75" x14ac:dyDescent="0.25">
      <c r="A28" s="5"/>
      <c r="B28" s="6"/>
      <c r="D28" s="23"/>
      <c r="E28" s="76" t="s">
        <v>101</v>
      </c>
      <c r="F28" s="77"/>
      <c r="G28" s="53">
        <f>SUM(G16:G27)</f>
        <v>0</v>
      </c>
    </row>
    <row r="29" spans="1:10" ht="15.75" x14ac:dyDescent="0.25">
      <c r="A29" s="57" t="s">
        <v>99</v>
      </c>
      <c r="B29" s="61" t="s">
        <v>12</v>
      </c>
      <c r="C29" s="8"/>
      <c r="D29" s="7"/>
      <c r="E29" s="19"/>
      <c r="F29" s="19"/>
    </row>
    <row r="30" spans="1:10" ht="51" x14ac:dyDescent="0.25">
      <c r="A30" s="60" t="s">
        <v>2</v>
      </c>
      <c r="B30" s="60" t="s">
        <v>3</v>
      </c>
      <c r="C30" s="10" t="s">
        <v>0</v>
      </c>
      <c r="D30" s="10" t="s">
        <v>4</v>
      </c>
      <c r="E30" s="10" t="s">
        <v>5</v>
      </c>
      <c r="F30" s="56" t="s">
        <v>97</v>
      </c>
      <c r="G30" s="56" t="s">
        <v>106</v>
      </c>
    </row>
    <row r="31" spans="1:10" ht="46.5" customHeight="1" x14ac:dyDescent="0.25">
      <c r="A31" s="12">
        <v>1</v>
      </c>
      <c r="B31" s="16" t="s">
        <v>11</v>
      </c>
      <c r="C31" s="25" t="s">
        <v>95</v>
      </c>
      <c r="D31" s="12" t="s">
        <v>9</v>
      </c>
      <c r="E31" s="12">
        <v>2</v>
      </c>
      <c r="F31" s="53"/>
      <c r="G31" s="53">
        <f>ROUND(E31*F31,2)</f>
        <v>0</v>
      </c>
      <c r="J31" s="3"/>
    </row>
    <row r="32" spans="1:10" ht="47.25" customHeight="1" x14ac:dyDescent="0.25">
      <c r="A32" s="12">
        <v>2</v>
      </c>
      <c r="B32" s="39" t="s">
        <v>13</v>
      </c>
      <c r="C32" s="25" t="s">
        <v>50</v>
      </c>
      <c r="D32" s="12" t="s">
        <v>9</v>
      </c>
      <c r="E32" s="12">
        <v>1</v>
      </c>
      <c r="F32" s="53"/>
      <c r="G32" s="53">
        <f t="shared" ref="G32:G35" si="1">ROUND(E32*F32,2)</f>
        <v>0</v>
      </c>
    </row>
    <row r="33" spans="1:8" ht="79.5" customHeight="1" x14ac:dyDescent="0.25">
      <c r="A33" s="34">
        <v>3</v>
      </c>
      <c r="B33" s="59" t="s">
        <v>14</v>
      </c>
      <c r="C33" s="44" t="s">
        <v>51</v>
      </c>
      <c r="D33" s="12" t="s">
        <v>52</v>
      </c>
      <c r="E33" s="12">
        <v>45</v>
      </c>
      <c r="F33" s="53"/>
      <c r="G33" s="53">
        <f t="shared" si="1"/>
        <v>0</v>
      </c>
      <c r="H33" s="62"/>
    </row>
    <row r="34" spans="1:8" ht="107.25" customHeight="1" x14ac:dyDescent="0.25">
      <c r="A34" s="34">
        <v>4</v>
      </c>
      <c r="B34" s="59"/>
      <c r="C34" s="44" t="s">
        <v>102</v>
      </c>
      <c r="D34" s="12" t="s">
        <v>8</v>
      </c>
      <c r="E34" s="12">
        <v>15</v>
      </c>
      <c r="F34" s="53"/>
      <c r="G34" s="53">
        <f t="shared" si="1"/>
        <v>0</v>
      </c>
      <c r="H34" s="62"/>
    </row>
    <row r="35" spans="1:8" ht="34.5" customHeight="1" x14ac:dyDescent="0.25">
      <c r="A35" s="12">
        <v>5</v>
      </c>
      <c r="B35" s="37" t="s">
        <v>15</v>
      </c>
      <c r="C35" s="15" t="s">
        <v>16</v>
      </c>
      <c r="D35" s="12" t="s">
        <v>9</v>
      </c>
      <c r="E35" s="12">
        <v>1</v>
      </c>
      <c r="F35" s="53"/>
      <c r="G35" s="53">
        <f t="shared" si="1"/>
        <v>0</v>
      </c>
      <c r="H35" s="62"/>
    </row>
    <row r="36" spans="1:8" ht="15.75" x14ac:dyDescent="0.25">
      <c r="A36" s="20"/>
      <c r="B36" s="21"/>
      <c r="D36" s="23"/>
      <c r="E36" s="76" t="s">
        <v>101</v>
      </c>
      <c r="F36" s="77"/>
      <c r="G36" s="53">
        <f>SUM(G31:G35)</f>
        <v>0</v>
      </c>
    </row>
    <row r="37" spans="1:8" ht="15.75" x14ac:dyDescent="0.25">
      <c r="A37" s="57">
        <v>3</v>
      </c>
      <c r="B37" s="22" t="s">
        <v>17</v>
      </c>
      <c r="C37" s="8"/>
      <c r="D37" s="7"/>
      <c r="E37" s="9"/>
      <c r="F37" s="9"/>
    </row>
    <row r="38" spans="1:8" ht="55.5" customHeight="1" x14ac:dyDescent="0.25">
      <c r="A38" s="10" t="s">
        <v>2</v>
      </c>
      <c r="B38" s="45" t="s">
        <v>3</v>
      </c>
      <c r="C38" s="10" t="s">
        <v>0</v>
      </c>
      <c r="D38" s="10" t="s">
        <v>4</v>
      </c>
      <c r="E38" s="10" t="s">
        <v>9</v>
      </c>
      <c r="F38" s="56" t="s">
        <v>97</v>
      </c>
      <c r="G38" s="56" t="s">
        <v>106</v>
      </c>
    </row>
    <row r="39" spans="1:8" ht="52.5" customHeight="1" x14ac:dyDescent="0.25">
      <c r="A39" s="34">
        <v>1</v>
      </c>
      <c r="B39" s="36" t="s">
        <v>20</v>
      </c>
      <c r="C39" s="44" t="s">
        <v>55</v>
      </c>
      <c r="D39" s="12" t="s">
        <v>9</v>
      </c>
      <c r="E39" s="12">
        <v>1</v>
      </c>
      <c r="F39" s="53"/>
      <c r="G39" s="53">
        <f>ROUND(E39*F39,2)</f>
        <v>0</v>
      </c>
    </row>
    <row r="40" spans="1:8" ht="32.25" customHeight="1" x14ac:dyDescent="0.25">
      <c r="A40" s="34">
        <v>2</v>
      </c>
      <c r="B40" s="38"/>
      <c r="C40" s="44" t="s">
        <v>54</v>
      </c>
      <c r="D40" s="12" t="s">
        <v>9</v>
      </c>
      <c r="E40" s="12">
        <v>3</v>
      </c>
      <c r="F40" s="53"/>
      <c r="G40" s="53">
        <f t="shared" ref="G40:G53" si="2">ROUND(E40*F40,2)</f>
        <v>0</v>
      </c>
    </row>
    <row r="41" spans="1:8" ht="53.25" customHeight="1" x14ac:dyDescent="0.25">
      <c r="A41" s="34">
        <v>3</v>
      </c>
      <c r="B41" s="36" t="s">
        <v>56</v>
      </c>
      <c r="C41" s="44" t="s">
        <v>57</v>
      </c>
      <c r="D41" s="12" t="s">
        <v>9</v>
      </c>
      <c r="E41" s="12">
        <v>1</v>
      </c>
      <c r="F41" s="53"/>
      <c r="G41" s="53">
        <f t="shared" si="2"/>
        <v>0</v>
      </c>
    </row>
    <row r="42" spans="1:8" ht="35.25" customHeight="1" x14ac:dyDescent="0.25">
      <c r="A42" s="34">
        <v>4</v>
      </c>
      <c r="B42" s="38"/>
      <c r="C42" s="44" t="s">
        <v>58</v>
      </c>
      <c r="D42" s="12" t="s">
        <v>9</v>
      </c>
      <c r="E42" s="12">
        <v>1</v>
      </c>
      <c r="F42" s="53"/>
      <c r="G42" s="53">
        <f t="shared" si="2"/>
        <v>0</v>
      </c>
    </row>
    <row r="43" spans="1:8" ht="32.25" customHeight="1" x14ac:dyDescent="0.25">
      <c r="A43" s="34">
        <v>5</v>
      </c>
      <c r="B43" s="38"/>
      <c r="C43" s="46" t="s">
        <v>60</v>
      </c>
      <c r="D43" s="12" t="s">
        <v>9</v>
      </c>
      <c r="E43" s="12">
        <v>6</v>
      </c>
      <c r="F43" s="53"/>
      <c r="G43" s="53">
        <f t="shared" si="2"/>
        <v>0</v>
      </c>
    </row>
    <row r="44" spans="1:8" ht="27" customHeight="1" x14ac:dyDescent="0.25">
      <c r="A44" s="34">
        <v>6</v>
      </c>
      <c r="B44" s="37"/>
      <c r="C44" s="46" t="s">
        <v>59</v>
      </c>
      <c r="D44" s="12" t="s">
        <v>19</v>
      </c>
      <c r="E44" s="12">
        <v>1</v>
      </c>
      <c r="F44" s="53"/>
      <c r="G44" s="53">
        <f t="shared" si="2"/>
        <v>0</v>
      </c>
    </row>
    <row r="45" spans="1:8" ht="42.75" customHeight="1" x14ac:dyDescent="0.25">
      <c r="A45" s="12">
        <v>7</v>
      </c>
      <c r="B45" s="38" t="s">
        <v>61</v>
      </c>
      <c r="C45" s="15" t="s">
        <v>60</v>
      </c>
      <c r="D45" s="12" t="s">
        <v>9</v>
      </c>
      <c r="E45" s="12">
        <v>2</v>
      </c>
      <c r="F45" s="53"/>
      <c r="G45" s="53">
        <f t="shared" si="2"/>
        <v>0</v>
      </c>
    </row>
    <row r="46" spans="1:8" ht="93" customHeight="1" x14ac:dyDescent="0.25">
      <c r="A46" s="34">
        <v>8</v>
      </c>
      <c r="B46" s="38"/>
      <c r="C46" s="46" t="s">
        <v>84</v>
      </c>
      <c r="D46" s="12" t="s">
        <v>9</v>
      </c>
      <c r="E46" s="12">
        <v>2</v>
      </c>
      <c r="F46" s="53"/>
      <c r="G46" s="53">
        <f t="shared" si="2"/>
        <v>0</v>
      </c>
    </row>
    <row r="47" spans="1:8" ht="35.25" customHeight="1" x14ac:dyDescent="0.25">
      <c r="A47" s="34">
        <v>9</v>
      </c>
      <c r="B47" s="36" t="s">
        <v>21</v>
      </c>
      <c r="C47" s="46" t="s">
        <v>46</v>
      </c>
      <c r="D47" s="12" t="s">
        <v>9</v>
      </c>
      <c r="E47" s="12">
        <v>4</v>
      </c>
      <c r="F47" s="53"/>
      <c r="G47" s="53">
        <f t="shared" si="2"/>
        <v>0</v>
      </c>
    </row>
    <row r="48" spans="1:8" ht="39" customHeight="1" x14ac:dyDescent="0.25">
      <c r="A48" s="34">
        <v>10</v>
      </c>
      <c r="B48" s="38"/>
      <c r="C48" s="46" t="s">
        <v>62</v>
      </c>
      <c r="D48" s="12" t="s">
        <v>6</v>
      </c>
      <c r="E48" s="12">
        <v>1</v>
      </c>
      <c r="F48" s="53"/>
      <c r="G48" s="53">
        <f t="shared" si="2"/>
        <v>0</v>
      </c>
    </row>
    <row r="49" spans="1:7" ht="31.5" customHeight="1" x14ac:dyDescent="0.25">
      <c r="A49" s="34">
        <v>11</v>
      </c>
      <c r="B49" s="38"/>
      <c r="C49" s="46" t="s">
        <v>64</v>
      </c>
      <c r="D49" s="12" t="s">
        <v>9</v>
      </c>
      <c r="E49" s="12">
        <v>1</v>
      </c>
      <c r="F49" s="53"/>
      <c r="G49" s="53">
        <f t="shared" si="2"/>
        <v>0</v>
      </c>
    </row>
    <row r="50" spans="1:7" ht="42" customHeight="1" x14ac:dyDescent="0.25">
      <c r="A50" s="34">
        <v>12</v>
      </c>
      <c r="B50" s="37"/>
      <c r="C50" s="46" t="s">
        <v>63</v>
      </c>
      <c r="D50" s="12" t="s">
        <v>9</v>
      </c>
      <c r="E50" s="12">
        <v>1</v>
      </c>
      <c r="F50" s="53"/>
      <c r="G50" s="53">
        <f t="shared" si="2"/>
        <v>0</v>
      </c>
    </row>
    <row r="51" spans="1:7" ht="52.5" customHeight="1" x14ac:dyDescent="0.25">
      <c r="A51" s="12">
        <v>13</v>
      </c>
      <c r="B51" s="37" t="s">
        <v>22</v>
      </c>
      <c r="C51" s="15" t="s">
        <v>65</v>
      </c>
      <c r="D51" s="12" t="s">
        <v>19</v>
      </c>
      <c r="E51" s="12">
        <v>1</v>
      </c>
      <c r="F51" s="53"/>
      <c r="G51" s="53">
        <f t="shared" si="2"/>
        <v>0</v>
      </c>
    </row>
    <row r="52" spans="1:7" ht="61.5" customHeight="1" x14ac:dyDescent="0.25">
      <c r="A52" s="12">
        <v>14</v>
      </c>
      <c r="B52" s="16" t="s">
        <v>7</v>
      </c>
      <c r="C52" s="44" t="s">
        <v>51</v>
      </c>
      <c r="D52" s="12" t="s">
        <v>52</v>
      </c>
      <c r="E52" s="12">
        <v>70</v>
      </c>
      <c r="F52" s="53"/>
      <c r="G52" s="53">
        <f t="shared" si="2"/>
        <v>0</v>
      </c>
    </row>
    <row r="53" spans="1:7" ht="118.5" customHeight="1" x14ac:dyDescent="0.25">
      <c r="A53" s="12">
        <v>15</v>
      </c>
      <c r="B53" s="16"/>
      <c r="C53" s="44" t="s">
        <v>53</v>
      </c>
      <c r="D53" s="12" t="s">
        <v>8</v>
      </c>
      <c r="E53" s="12">
        <v>20</v>
      </c>
      <c r="F53" s="53"/>
      <c r="G53" s="53">
        <f t="shared" si="2"/>
        <v>0</v>
      </c>
    </row>
    <row r="54" spans="1:7" ht="15.75" x14ac:dyDescent="0.25">
      <c r="A54" s="20"/>
      <c r="B54" s="21"/>
      <c r="D54" s="24"/>
      <c r="E54" s="76" t="s">
        <v>101</v>
      </c>
      <c r="F54" s="77"/>
      <c r="G54" s="53">
        <f>SUM(G39:G53)</f>
        <v>0</v>
      </c>
    </row>
    <row r="55" spans="1:7" ht="15.75" x14ac:dyDescent="0.25">
      <c r="A55" s="57" t="s">
        <v>103</v>
      </c>
      <c r="B55" s="27" t="s">
        <v>23</v>
      </c>
      <c r="C55" s="8"/>
      <c r="D55" s="19"/>
      <c r="E55" s="19"/>
    </row>
    <row r="56" spans="1:7" ht="51" x14ac:dyDescent="0.25">
      <c r="A56" s="10" t="s">
        <v>2</v>
      </c>
      <c r="B56" s="10" t="s">
        <v>3</v>
      </c>
      <c r="C56" s="10" t="s">
        <v>0</v>
      </c>
      <c r="D56" s="10" t="s">
        <v>4</v>
      </c>
      <c r="E56" s="10" t="s">
        <v>5</v>
      </c>
      <c r="F56" s="56" t="s">
        <v>97</v>
      </c>
      <c r="G56" s="56" t="s">
        <v>106</v>
      </c>
    </row>
    <row r="57" spans="1:7" ht="47.25" customHeight="1" x14ac:dyDescent="0.25">
      <c r="A57" s="12">
        <v>1</v>
      </c>
      <c r="B57" s="39" t="s">
        <v>24</v>
      </c>
      <c r="C57" s="15" t="s">
        <v>66</v>
      </c>
      <c r="D57" s="12" t="s">
        <v>6</v>
      </c>
      <c r="E57" s="12">
        <v>1</v>
      </c>
      <c r="F57" s="53"/>
      <c r="G57" s="53">
        <f>ROUND(E57*F57,2)</f>
        <v>0</v>
      </c>
    </row>
    <row r="58" spans="1:7" ht="46.5" customHeight="1" x14ac:dyDescent="0.25">
      <c r="A58" s="34">
        <v>2</v>
      </c>
      <c r="B58" s="39" t="s">
        <v>67</v>
      </c>
      <c r="C58" s="44" t="s">
        <v>68</v>
      </c>
      <c r="D58" s="12" t="s">
        <v>6</v>
      </c>
      <c r="E58" s="12">
        <v>1</v>
      </c>
      <c r="F58" s="53"/>
      <c r="G58" s="53">
        <f t="shared" ref="G58:G72" si="3">ROUND(E58*F58,2)</f>
        <v>0</v>
      </c>
    </row>
    <row r="59" spans="1:7" ht="42.75" customHeight="1" x14ac:dyDescent="0.25">
      <c r="A59" s="34">
        <v>3</v>
      </c>
      <c r="B59" s="43"/>
      <c r="C59" s="44" t="s">
        <v>69</v>
      </c>
      <c r="D59" s="12" t="s">
        <v>9</v>
      </c>
      <c r="E59" s="12">
        <v>2</v>
      </c>
      <c r="F59" s="53"/>
      <c r="G59" s="53">
        <f t="shared" si="3"/>
        <v>0</v>
      </c>
    </row>
    <row r="60" spans="1:7" ht="54" customHeight="1" x14ac:dyDescent="0.25">
      <c r="A60" s="34">
        <v>4</v>
      </c>
      <c r="B60" s="40"/>
      <c r="C60" s="15" t="s">
        <v>26</v>
      </c>
      <c r="D60" s="12" t="s">
        <v>8</v>
      </c>
      <c r="E60" s="12">
        <v>1.5</v>
      </c>
      <c r="F60" s="53"/>
      <c r="G60" s="53">
        <f t="shared" si="3"/>
        <v>0</v>
      </c>
    </row>
    <row r="61" spans="1:7" ht="53.25" customHeight="1" x14ac:dyDescent="0.25">
      <c r="A61" s="12">
        <v>5</v>
      </c>
      <c r="B61" s="43" t="s">
        <v>25</v>
      </c>
      <c r="C61" s="15" t="s">
        <v>70</v>
      </c>
      <c r="D61" s="12" t="s">
        <v>52</v>
      </c>
      <c r="E61" s="12">
        <v>32</v>
      </c>
      <c r="F61" s="53"/>
      <c r="G61" s="53">
        <f t="shared" si="3"/>
        <v>0</v>
      </c>
    </row>
    <row r="62" spans="1:7" ht="36.75" customHeight="1" x14ac:dyDescent="0.25">
      <c r="A62" s="34">
        <v>6</v>
      </c>
      <c r="B62" s="39" t="s">
        <v>27</v>
      </c>
      <c r="C62" s="35" t="s">
        <v>71</v>
      </c>
      <c r="D62" s="12" t="s">
        <v>6</v>
      </c>
      <c r="E62" s="12">
        <v>1</v>
      </c>
      <c r="F62" s="53"/>
      <c r="G62" s="53">
        <f t="shared" si="3"/>
        <v>0</v>
      </c>
    </row>
    <row r="63" spans="1:7" ht="33" customHeight="1" x14ac:dyDescent="0.25">
      <c r="A63" s="34">
        <v>7</v>
      </c>
      <c r="B63" s="43"/>
      <c r="C63" s="35" t="s">
        <v>46</v>
      </c>
      <c r="D63" s="12" t="s">
        <v>9</v>
      </c>
      <c r="E63" s="33">
        <v>4</v>
      </c>
      <c r="F63" s="53"/>
      <c r="G63" s="53">
        <f t="shared" si="3"/>
        <v>0</v>
      </c>
    </row>
    <row r="64" spans="1:7" ht="38.25" customHeight="1" x14ac:dyDescent="0.25">
      <c r="A64" s="34">
        <v>8</v>
      </c>
      <c r="B64" s="43"/>
      <c r="C64" s="35" t="s">
        <v>72</v>
      </c>
      <c r="D64" s="12" t="s">
        <v>52</v>
      </c>
      <c r="E64" s="12">
        <v>6.5</v>
      </c>
      <c r="F64" s="53"/>
      <c r="G64" s="53">
        <f t="shared" si="3"/>
        <v>0</v>
      </c>
    </row>
    <row r="65" spans="1:7" ht="35.25" customHeight="1" x14ac:dyDescent="0.25">
      <c r="A65" s="34">
        <v>9</v>
      </c>
      <c r="B65" s="40"/>
      <c r="C65" s="35" t="s">
        <v>73</v>
      </c>
      <c r="D65" s="12" t="s">
        <v>8</v>
      </c>
      <c r="E65" s="12">
        <v>8.5</v>
      </c>
      <c r="F65" s="53"/>
      <c r="G65" s="53">
        <f t="shared" si="3"/>
        <v>0</v>
      </c>
    </row>
    <row r="66" spans="1:7" ht="48.75" customHeight="1" x14ac:dyDescent="0.25">
      <c r="A66" s="12">
        <v>10</v>
      </c>
      <c r="B66" s="38" t="s">
        <v>28</v>
      </c>
      <c r="C66" s="26" t="s">
        <v>31</v>
      </c>
      <c r="D66" s="12" t="s">
        <v>9</v>
      </c>
      <c r="E66" s="12">
        <v>10</v>
      </c>
      <c r="F66" s="53"/>
      <c r="G66" s="53">
        <f t="shared" si="3"/>
        <v>0</v>
      </c>
    </row>
    <row r="67" spans="1:7" ht="45.75" customHeight="1" x14ac:dyDescent="0.25">
      <c r="A67" s="34">
        <v>11</v>
      </c>
      <c r="B67" s="38"/>
      <c r="C67" s="35" t="s">
        <v>75</v>
      </c>
      <c r="D67" s="12" t="s">
        <v>6</v>
      </c>
      <c r="E67" s="12">
        <v>1</v>
      </c>
      <c r="F67" s="53"/>
      <c r="G67" s="53">
        <f t="shared" si="3"/>
        <v>0</v>
      </c>
    </row>
    <row r="68" spans="1:7" ht="45.75" customHeight="1" x14ac:dyDescent="0.25">
      <c r="A68" s="34">
        <v>12</v>
      </c>
      <c r="B68" s="38"/>
      <c r="C68" s="35" t="s">
        <v>74</v>
      </c>
      <c r="D68" s="12" t="s">
        <v>18</v>
      </c>
      <c r="E68" s="12">
        <v>80</v>
      </c>
      <c r="F68" s="53"/>
      <c r="G68" s="53">
        <f t="shared" si="3"/>
        <v>0</v>
      </c>
    </row>
    <row r="69" spans="1:7" ht="42.75" customHeight="1" x14ac:dyDescent="0.25">
      <c r="A69" s="34">
        <v>13</v>
      </c>
      <c r="B69" s="39" t="s">
        <v>29</v>
      </c>
      <c r="C69" s="35" t="s">
        <v>75</v>
      </c>
      <c r="D69" s="12" t="s">
        <v>6</v>
      </c>
      <c r="E69" s="12">
        <v>1</v>
      </c>
      <c r="F69" s="53"/>
      <c r="G69" s="53">
        <f t="shared" si="3"/>
        <v>0</v>
      </c>
    </row>
    <row r="70" spans="1:7" ht="37.5" customHeight="1" x14ac:dyDescent="0.25">
      <c r="A70" s="34">
        <v>14</v>
      </c>
      <c r="B70" s="43"/>
      <c r="C70" s="35" t="s">
        <v>30</v>
      </c>
      <c r="D70" s="12" t="s">
        <v>9</v>
      </c>
      <c r="E70" s="12">
        <v>11</v>
      </c>
      <c r="F70" s="53"/>
      <c r="G70" s="53">
        <f t="shared" si="3"/>
        <v>0</v>
      </c>
    </row>
    <row r="71" spans="1:7" ht="39.75" customHeight="1" x14ac:dyDescent="0.25">
      <c r="A71" s="34">
        <v>15</v>
      </c>
      <c r="B71" s="43"/>
      <c r="C71" s="35" t="s">
        <v>76</v>
      </c>
      <c r="D71" s="12" t="s">
        <v>9</v>
      </c>
      <c r="E71" s="12">
        <v>4</v>
      </c>
      <c r="F71" s="53"/>
      <c r="G71" s="53">
        <f t="shared" si="3"/>
        <v>0</v>
      </c>
    </row>
    <row r="72" spans="1:7" ht="45" x14ac:dyDescent="0.25">
      <c r="A72" s="34">
        <v>16</v>
      </c>
      <c r="B72" s="40"/>
      <c r="C72" s="35" t="s">
        <v>74</v>
      </c>
      <c r="D72" s="12" t="s">
        <v>18</v>
      </c>
      <c r="E72" s="12">
        <v>60</v>
      </c>
      <c r="F72" s="53"/>
      <c r="G72" s="53">
        <f t="shared" si="3"/>
        <v>0</v>
      </c>
    </row>
    <row r="73" spans="1:7" ht="15.75" x14ac:dyDescent="0.25">
      <c r="A73" s="20"/>
      <c r="B73" s="21"/>
      <c r="D73" s="24"/>
      <c r="E73" s="76" t="s">
        <v>101</v>
      </c>
      <c r="F73" s="77"/>
      <c r="G73" s="53">
        <f>SUM(G57:G72)</f>
        <v>0</v>
      </c>
    </row>
    <row r="74" spans="1:7" ht="15.75" x14ac:dyDescent="0.25">
      <c r="A74" s="57" t="s">
        <v>104</v>
      </c>
      <c r="B74" s="27" t="s">
        <v>77</v>
      </c>
      <c r="C74" s="8"/>
      <c r="D74" s="19"/>
      <c r="E74" s="19"/>
    </row>
    <row r="75" spans="1:7" ht="51" x14ac:dyDescent="0.25">
      <c r="A75" s="10" t="s">
        <v>2</v>
      </c>
      <c r="B75" s="45" t="s">
        <v>3</v>
      </c>
      <c r="C75" s="10" t="s">
        <v>0</v>
      </c>
      <c r="D75" s="10" t="s">
        <v>4</v>
      </c>
      <c r="E75" s="10" t="s">
        <v>5</v>
      </c>
      <c r="F75" s="56" t="s">
        <v>97</v>
      </c>
      <c r="G75" s="56" t="s">
        <v>106</v>
      </c>
    </row>
    <row r="76" spans="1:7" ht="63.75" customHeight="1" x14ac:dyDescent="0.25">
      <c r="A76" s="34">
        <v>1</v>
      </c>
      <c r="B76" s="47" t="s">
        <v>78</v>
      </c>
      <c r="C76" s="46" t="s">
        <v>89</v>
      </c>
      <c r="D76" s="12" t="s">
        <v>6</v>
      </c>
      <c r="E76" s="12">
        <v>1</v>
      </c>
      <c r="F76" s="53"/>
      <c r="G76" s="53">
        <f>ROUND(E76*F76,2)</f>
        <v>0</v>
      </c>
    </row>
    <row r="77" spans="1:7" ht="45.75" customHeight="1" x14ac:dyDescent="0.25">
      <c r="A77" s="34">
        <v>2</v>
      </c>
      <c r="B77" s="36" t="s">
        <v>79</v>
      </c>
      <c r="C77" s="46" t="s">
        <v>82</v>
      </c>
      <c r="D77" s="12" t="s">
        <v>9</v>
      </c>
      <c r="E77" s="12">
        <v>1</v>
      </c>
      <c r="F77" s="53"/>
      <c r="G77" s="53">
        <f t="shared" ref="G77:G83" si="4">ROUND(E77*F77,2)</f>
        <v>0</v>
      </c>
    </row>
    <row r="78" spans="1:7" ht="63" customHeight="1" x14ac:dyDescent="0.25">
      <c r="A78" s="34">
        <v>3</v>
      </c>
      <c r="B78" s="43"/>
      <c r="C78" s="41" t="s">
        <v>90</v>
      </c>
      <c r="D78" s="12" t="s">
        <v>9</v>
      </c>
      <c r="E78" s="12">
        <v>1</v>
      </c>
      <c r="F78" s="53"/>
      <c r="G78" s="53">
        <f t="shared" si="4"/>
        <v>0</v>
      </c>
    </row>
    <row r="79" spans="1:7" ht="39" customHeight="1" x14ac:dyDescent="0.25">
      <c r="A79" s="34">
        <v>4</v>
      </c>
      <c r="B79" s="40"/>
      <c r="C79" s="46" t="s">
        <v>83</v>
      </c>
      <c r="D79" s="12" t="s">
        <v>6</v>
      </c>
      <c r="E79" s="12">
        <v>1</v>
      </c>
      <c r="F79" s="53"/>
      <c r="G79" s="53">
        <f t="shared" si="4"/>
        <v>0</v>
      </c>
    </row>
    <row r="80" spans="1:7" ht="45.75" customHeight="1" x14ac:dyDescent="0.25">
      <c r="A80" s="34">
        <v>5</v>
      </c>
      <c r="B80" s="36" t="s">
        <v>80</v>
      </c>
      <c r="C80" s="46" t="s">
        <v>46</v>
      </c>
      <c r="D80" s="12" t="s">
        <v>9</v>
      </c>
      <c r="E80" s="12">
        <v>4</v>
      </c>
      <c r="F80" s="53"/>
      <c r="G80" s="53">
        <f t="shared" si="4"/>
        <v>0</v>
      </c>
    </row>
    <row r="81" spans="1:7" ht="36" customHeight="1" x14ac:dyDescent="0.25">
      <c r="A81" s="34">
        <v>6</v>
      </c>
      <c r="B81" s="13" t="s">
        <v>81</v>
      </c>
      <c r="C81" s="46" t="s">
        <v>46</v>
      </c>
      <c r="D81" s="12" t="s">
        <v>9</v>
      </c>
      <c r="E81" s="12">
        <v>7</v>
      </c>
      <c r="F81" s="53"/>
      <c r="G81" s="53">
        <f t="shared" si="4"/>
        <v>0</v>
      </c>
    </row>
    <row r="82" spans="1:7" ht="73.5" customHeight="1" x14ac:dyDescent="0.25">
      <c r="A82" s="12">
        <v>7</v>
      </c>
      <c r="B82" s="51" t="s">
        <v>91</v>
      </c>
      <c r="C82" s="52" t="s">
        <v>93</v>
      </c>
      <c r="D82" s="12" t="s">
        <v>92</v>
      </c>
      <c r="E82" s="12">
        <v>65</v>
      </c>
      <c r="F82" s="53"/>
      <c r="G82" s="53">
        <f>ROUND(E82*F82,2)</f>
        <v>0</v>
      </c>
    </row>
    <row r="83" spans="1:7" ht="54.75" customHeight="1" x14ac:dyDescent="0.25">
      <c r="A83" s="12">
        <v>8</v>
      </c>
      <c r="B83" s="54"/>
      <c r="C83" s="52" t="s">
        <v>94</v>
      </c>
      <c r="D83" s="12" t="s">
        <v>92</v>
      </c>
      <c r="E83" s="12">
        <v>30</v>
      </c>
      <c r="F83" s="53"/>
      <c r="G83" s="53">
        <f t="shared" si="4"/>
        <v>0</v>
      </c>
    </row>
    <row r="84" spans="1:7" ht="15.75" x14ac:dyDescent="0.25">
      <c r="E84" s="83" t="s">
        <v>101</v>
      </c>
      <c r="F84" s="84"/>
      <c r="G84" s="71">
        <f>SUM(G76:G83)</f>
        <v>0</v>
      </c>
    </row>
    <row r="85" spans="1:7" ht="18.75" x14ac:dyDescent="0.3">
      <c r="A85" s="74">
        <v>6</v>
      </c>
      <c r="B85" s="78" t="s">
        <v>107</v>
      </c>
      <c r="C85" s="79"/>
      <c r="D85" s="75"/>
      <c r="E85" s="75"/>
      <c r="F85" s="75"/>
      <c r="G85" s="72"/>
    </row>
    <row r="86" spans="1:7" ht="30" x14ac:dyDescent="0.25">
      <c r="A86" s="73">
        <v>1</v>
      </c>
      <c r="B86" s="53" t="s">
        <v>15</v>
      </c>
      <c r="C86" s="52" t="s">
        <v>109</v>
      </c>
      <c r="D86" s="73" t="s">
        <v>110</v>
      </c>
      <c r="E86" s="73">
        <v>3</v>
      </c>
      <c r="F86" s="53"/>
      <c r="G86" s="53">
        <f>ROUND(E86*F86,2)</f>
        <v>0</v>
      </c>
    </row>
    <row r="87" spans="1:7" ht="30" x14ac:dyDescent="0.25">
      <c r="A87" s="73">
        <v>2</v>
      </c>
      <c r="B87" s="53" t="s">
        <v>108</v>
      </c>
      <c r="C87" s="52" t="s">
        <v>111</v>
      </c>
      <c r="D87" s="73" t="s">
        <v>110</v>
      </c>
      <c r="E87" s="73">
        <v>2</v>
      </c>
      <c r="F87" s="53"/>
      <c r="G87" s="53">
        <f>ROUND(E87*F87,2)</f>
        <v>0</v>
      </c>
    </row>
    <row r="88" spans="1:7" x14ac:dyDescent="0.25">
      <c r="B88" s="80" t="s">
        <v>101</v>
      </c>
      <c r="C88" s="81"/>
      <c r="D88" s="81"/>
      <c r="E88" s="81"/>
      <c r="F88" s="82"/>
      <c r="G88" s="53">
        <f>SUM(G86:G87)</f>
        <v>0</v>
      </c>
    </row>
    <row r="90" spans="1:7" x14ac:dyDescent="0.25">
      <c r="E90" s="88" t="s">
        <v>112</v>
      </c>
      <c r="F90" s="89"/>
      <c r="G90" s="90">
        <f>G28+G36+G54+G73+G84+G88</f>
        <v>0</v>
      </c>
    </row>
    <row r="91" spans="1:7" x14ac:dyDescent="0.25">
      <c r="E91" s="85" t="s">
        <v>113</v>
      </c>
      <c r="F91" s="86"/>
      <c r="G91" s="87">
        <f>ROUND(G90*1.21,2)</f>
        <v>0</v>
      </c>
    </row>
  </sheetData>
  <mergeCells count="7">
    <mergeCell ref="E28:F28"/>
    <mergeCell ref="B85:C85"/>
    <mergeCell ref="B88:F88"/>
    <mergeCell ref="E36:F36"/>
    <mergeCell ref="E54:F54"/>
    <mergeCell ref="E73:F73"/>
    <mergeCell ref="E84:F84"/>
  </mergeCells>
  <pageMargins left="0.23622047244094491" right="0.23622047244094491" top="0.74803149606299213" bottom="0.74803149606299213" header="0.31496062992125984" footer="0.31496062992125984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Finanšu piedavajums</vt:lpstr>
      <vt:lpstr>'Finanšu piedavajums'!_GoBack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2018-08-16T11:56:45Z</dcterms:modified>
</cp:coreProperties>
</file>