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ERV\Iepirkumi\2018_Iepirkumi\2018_42_IEP_Mainamie_paklaji\"/>
    </mc:Choice>
  </mc:AlternateContent>
  <xr:revisionPtr revIDLastSave="0" documentId="10_ncr:8100000_{3E6854BB-3E9B-4C6F-90B7-7134507DBCED}" xr6:coauthVersionLast="34" xr6:coauthVersionMax="34" xr10:uidLastSave="{00000000-0000-0000-0000-000000000000}"/>
  <bookViews>
    <workbookView xWindow="120" yWindow="180" windowWidth="15090" windowHeight="9240" tabRatio="711" xr2:uid="{00000000-000D-0000-FFFF-FFFF00000000}"/>
  </bookViews>
  <sheets>
    <sheet name="Finansu piedavajums" sheetId="9" r:id="rId1"/>
  </sheets>
  <definedNames>
    <definedName name="_xlnm._FilterDatabase" localSheetId="0" hidden="1">'Finansu piedavajums'!$A$4:$J$106</definedName>
  </definedNames>
  <calcPr calcId="162913"/>
</workbook>
</file>

<file path=xl/calcChain.xml><?xml version="1.0" encoding="utf-8"?>
<calcChain xmlns="http://schemas.openxmlformats.org/spreadsheetml/2006/main">
  <c r="H63" i="9" l="1"/>
  <c r="H10" i="9"/>
  <c r="H16" i="9"/>
  <c r="I73" i="9" l="1"/>
  <c r="I72" i="9"/>
  <c r="H101" i="9" l="1"/>
  <c r="H23" i="9"/>
  <c r="H28" i="9"/>
  <c r="H81" i="9"/>
  <c r="H105" i="9" l="1"/>
  <c r="H98" i="9"/>
  <c r="H93" i="9"/>
  <c r="H86" i="9"/>
  <c r="H56" i="9"/>
  <c r="H49" i="9"/>
  <c r="I44" i="9"/>
  <c r="I48" i="9"/>
  <c r="H39" i="9"/>
  <c r="I15" i="9"/>
  <c r="I9" i="9"/>
  <c r="I8" i="9"/>
  <c r="I7" i="9"/>
  <c r="I103" i="9"/>
  <c r="I104" i="9"/>
  <c r="I96" i="9"/>
  <c r="I97" i="9"/>
  <c r="I95" i="9"/>
  <c r="I89" i="9"/>
  <c r="I90" i="9"/>
  <c r="I91" i="9"/>
  <c r="I92" i="9"/>
  <c r="I88" i="9"/>
  <c r="I84" i="9"/>
  <c r="I85" i="9"/>
  <c r="I66" i="9"/>
  <c r="I67" i="9"/>
  <c r="I68" i="9"/>
  <c r="I69" i="9"/>
  <c r="I70" i="9"/>
  <c r="I71" i="9"/>
  <c r="I74" i="9"/>
  <c r="I75" i="9"/>
  <c r="I76" i="9"/>
  <c r="I77" i="9"/>
  <c r="I78" i="9"/>
  <c r="I79" i="9"/>
  <c r="I80" i="9"/>
  <c r="I59" i="9"/>
  <c r="I60" i="9"/>
  <c r="I61" i="9"/>
  <c r="I62" i="9"/>
  <c r="I31" i="9"/>
  <c r="I34" i="9"/>
  <c r="I35" i="9"/>
  <c r="I36" i="9"/>
  <c r="I37" i="9"/>
  <c r="I38" i="9"/>
  <c r="I26" i="9"/>
  <c r="I27" i="9"/>
  <c r="I13" i="9"/>
  <c r="I14" i="9"/>
  <c r="I12" i="9"/>
  <c r="I25" i="9"/>
  <c r="I30" i="9"/>
  <c r="I41" i="9"/>
  <c r="I42" i="9"/>
  <c r="I43" i="9"/>
  <c r="I45" i="9"/>
  <c r="I46" i="9"/>
  <c r="I47" i="9"/>
  <c r="I51" i="9"/>
  <c r="I52" i="9"/>
  <c r="I53" i="9"/>
  <c r="I54" i="9"/>
  <c r="I55" i="9"/>
  <c r="I58" i="9"/>
  <c r="I65" i="9"/>
  <c r="I83" i="9"/>
  <c r="I100" i="9"/>
  <c r="I101" i="9" s="1"/>
  <c r="A106" i="9" l="1"/>
  <c r="I98" i="9"/>
  <c r="I105" i="9"/>
  <c r="I93" i="9"/>
  <c r="I56" i="9"/>
  <c r="I28" i="9"/>
  <c r="I63" i="9"/>
  <c r="I81" i="9"/>
  <c r="I49" i="9"/>
  <c r="I39" i="9"/>
  <c r="I16" i="9"/>
  <c r="I19" i="9" s="1"/>
  <c r="I18" i="9" l="1"/>
  <c r="I21" i="9" s="1"/>
  <c r="I10" i="9"/>
  <c r="I20" i="9" l="1"/>
  <c r="I22" i="9" s="1"/>
  <c r="I23" i="9" s="1"/>
  <c r="I86" i="9"/>
  <c r="I106" i="9" l="1"/>
</calcChain>
</file>

<file path=xl/sharedStrings.xml><?xml version="1.0" encoding="utf-8"?>
<sst xmlns="http://schemas.openxmlformats.org/spreadsheetml/2006/main" count="388" uniqueCount="173">
  <si>
    <t>Objekta adrese</t>
  </si>
  <si>
    <t>Paklāju izmēri, cmxcm</t>
  </si>
  <si>
    <t xml:space="preserve">Paklāja veids </t>
  </si>
  <si>
    <t>Paklāju skaits, gab.</t>
  </si>
  <si>
    <t>Objekti, paklāju izmēri, skaits, nomaiņas grafiks</t>
  </si>
  <si>
    <t>Tabula Nr.1</t>
  </si>
  <si>
    <t>Nr.</t>
  </si>
  <si>
    <t>iepirkumam "Paklāju un telpu kopšanas nodrošinājums Mārupes novada pašvaldības iestādēm" (Nr. MND 2018/42)</t>
  </si>
  <si>
    <t>Kantora iela 97, Mārupe</t>
  </si>
  <si>
    <t>Mazcenu aleja 39, Jaunmārupe</t>
  </si>
  <si>
    <t>Mazcenu aleja 33/3, Jaunmārupe</t>
  </si>
  <si>
    <t>Jaunmārupes sabiedriskā ēka, Mārupes sociālais dienests</t>
  </si>
  <si>
    <t>Mazcenu aleja 4a, Jaunmārupe</t>
  </si>
  <si>
    <t>Mazcenu aleja 4, Jaunmārupe</t>
  </si>
  <si>
    <t>Skultes iela 31, Skulte, Mārupes novads,</t>
  </si>
  <si>
    <t>Skultes iela 25, Skulte</t>
  </si>
  <si>
    <t>Amatas iela 2, Mārupe</t>
  </si>
  <si>
    <t>Pērses iela 16A</t>
  </si>
  <si>
    <t>Viskalnu iela 7, Tīraine</t>
  </si>
  <si>
    <t>Viskalnu iela 3, Tīraine</t>
  </si>
  <si>
    <t>Mārupes dienas centrs Tīraine</t>
  </si>
  <si>
    <t>Viršu iela 4, Tīraine</t>
  </si>
  <si>
    <t>Daugavas iela 29, Mārupe</t>
  </si>
  <si>
    <t>Konrādu iela 5, Mārupe,</t>
  </si>
  <si>
    <t>Konrādu iela 5, Mārupe (sētas māja)</t>
  </si>
  <si>
    <t>Iestāde</t>
  </si>
  <si>
    <t>115 x 200</t>
  </si>
  <si>
    <t>Mārupes dienas centrs Švarcenieki</t>
  </si>
  <si>
    <t>1 x mēnesī</t>
  </si>
  <si>
    <t>85 x 150</t>
  </si>
  <si>
    <t>1 x mēn.</t>
  </si>
  <si>
    <t>2 x mēn.</t>
  </si>
  <si>
    <t>Mops kokvilnas</t>
  </si>
  <si>
    <t>56 cm</t>
  </si>
  <si>
    <t>4 x mēnesī</t>
  </si>
  <si>
    <t>115x200</t>
  </si>
  <si>
    <t>1 x 3 mēnešos</t>
  </si>
  <si>
    <t xml:space="preserve">Skultes dienas centrs  </t>
  </si>
  <si>
    <t>Rožu iela 35, Mārupe</t>
  </si>
  <si>
    <t>85 x150</t>
  </si>
  <si>
    <t>85 x 110</t>
  </si>
  <si>
    <t>2 x mēnesī</t>
  </si>
  <si>
    <t>Paklājs neilona šķiedra (gaiši brūna)</t>
  </si>
  <si>
    <t>Paklājs kokvilnas šķiedra (brūna)</t>
  </si>
  <si>
    <t xml:space="preserve">2 x mēnesī </t>
  </si>
  <si>
    <t>110 cm</t>
  </si>
  <si>
    <t>Mopa kāts</t>
  </si>
  <si>
    <t>150 x 240</t>
  </si>
  <si>
    <t>115 x 180</t>
  </si>
  <si>
    <t>Gumijas skreiperis (melns)</t>
  </si>
  <si>
    <t xml:space="preserve">4 x mēnesī </t>
  </si>
  <si>
    <t>90 x 140</t>
  </si>
  <si>
    <t>115 x x200</t>
  </si>
  <si>
    <t>Paklājs kokvilnas šķiedra (tumši brūna)</t>
  </si>
  <si>
    <t>Paklājs neilona šķiedra (tumši pelēka)</t>
  </si>
  <si>
    <t>46 cm</t>
  </si>
  <si>
    <t>Paklājs kokvilnas šķiedra (zils)</t>
  </si>
  <si>
    <t>Mazcenu aleja 35, Jaunmārupe</t>
  </si>
  <si>
    <t>60 x 85</t>
  </si>
  <si>
    <t>Paklājs neilona šķiedra (gaiši brūns)</t>
  </si>
  <si>
    <t xml:space="preserve">Paklājs bērnu dizaina kokvilnas šķiedra (krāsaisns) </t>
  </si>
  <si>
    <t xml:space="preserve">Mopa kāti </t>
  </si>
  <si>
    <t>1.Mārupes vidusskola , kontaktpersona Jānis Leimanis, tel.29164733</t>
  </si>
  <si>
    <t>Jaunmārupes stadions (adrese: Īvju iela 5-7, Jaunmārupe)</t>
  </si>
  <si>
    <t>Mārupes stadions (adrese:  Kantora iela 97, Mārupe)</t>
  </si>
  <si>
    <t>3.Mārupes mūzikas un mākslas skola, kontaktpersona Dace Štrodaha, tel.26556692</t>
  </si>
  <si>
    <t>1.2.</t>
  </si>
  <si>
    <t>5. Jaunmārupes pamatskola, kontaktpersona: Gunārs Svētiņš, tel.29282110</t>
  </si>
  <si>
    <t xml:space="preserve"> kontaktpersona Una Putniņa, tel.28654484</t>
  </si>
  <si>
    <t>4.  Mārupes bibliotēka, kontaktpersona Inta Šalme, tel. 20221567</t>
  </si>
  <si>
    <t>7. Skultes sākumskola, kontaktpersona Halyna Grizane, tel.2602300</t>
  </si>
  <si>
    <t>6. Mārupes novada pašvaldības siociālais dienests (Dienas centri - "Švarcenieki', Skulte, Tīraine, Jaunmārupes soc. dienesta fil.),</t>
  </si>
  <si>
    <t>8.Pirmsskolas izglītības iestāde  "Lienīte", kontaktpersona Kristaps Valdmanis, tel.26548524</t>
  </si>
  <si>
    <t>9.Mārupes pamatskola, kontaktpersona Inga Jātniece, tel.28646072</t>
  </si>
  <si>
    <t>11. Mārupes novada dome un kultūras nams, kontaktpersona Jānis Gūtmanis, tel.29164897</t>
  </si>
  <si>
    <t>12. Mārupes novada pašvaldības policija, kontaktpersona Jānis Gūtmanis, tel.29164897</t>
  </si>
  <si>
    <t>10. Pirmsskolas izglītības iestāde  "Mārzemīte", kontaktpersona Aivars Svirido, tel.25733620</t>
  </si>
  <si>
    <t>13. Mārupes novada pašvaldības Izglītības dienests, kontaktpersona Jānis Gūtmanis, tel.29164897</t>
  </si>
  <si>
    <t>1.1.</t>
  </si>
  <si>
    <t>1.3.</t>
  </si>
  <si>
    <t>2.1.</t>
  </si>
  <si>
    <t>2.2.</t>
  </si>
  <si>
    <t>2.3.</t>
  </si>
  <si>
    <t>2.4.</t>
  </si>
  <si>
    <t>3.1.</t>
  </si>
  <si>
    <t>3.2.</t>
  </si>
  <si>
    <t>3.3.</t>
  </si>
  <si>
    <t>3.4.</t>
  </si>
  <si>
    <t>3.5.</t>
  </si>
  <si>
    <t>4.1.</t>
  </si>
  <si>
    <t>4.2.</t>
  </si>
  <si>
    <t>4.3.</t>
  </si>
  <si>
    <t>5.1.</t>
  </si>
  <si>
    <t>5.2.</t>
  </si>
  <si>
    <t>5.3.</t>
  </si>
  <si>
    <t>5.4.</t>
  </si>
  <si>
    <t>5.5.</t>
  </si>
  <si>
    <t>5.6.</t>
  </si>
  <si>
    <t>5.7.</t>
  </si>
  <si>
    <t>6.1.</t>
  </si>
  <si>
    <t>6.2.</t>
  </si>
  <si>
    <t>6.3.</t>
  </si>
  <si>
    <t>6.4.</t>
  </si>
  <si>
    <t>6.5.</t>
  </si>
  <si>
    <t>6.6.</t>
  </si>
  <si>
    <t>6.7.</t>
  </si>
  <si>
    <t>6.8.</t>
  </si>
  <si>
    <t>7.1.</t>
  </si>
  <si>
    <t>7.2.</t>
  </si>
  <si>
    <t>7.3.</t>
  </si>
  <si>
    <t>7.4.</t>
  </si>
  <si>
    <t>7.5.</t>
  </si>
  <si>
    <t>8.1.</t>
  </si>
  <si>
    <t>8.2.</t>
  </si>
  <si>
    <t>8.3.</t>
  </si>
  <si>
    <t>8.4.</t>
  </si>
  <si>
    <t>8.5.</t>
  </si>
  <si>
    <t>9.1.</t>
  </si>
  <si>
    <t>9.2.</t>
  </si>
  <si>
    <t>9.3.</t>
  </si>
  <si>
    <t>9.4.</t>
  </si>
  <si>
    <t>9.5.</t>
  </si>
  <si>
    <t>9.6.</t>
  </si>
  <si>
    <t>9.7.</t>
  </si>
  <si>
    <t>9.8.</t>
  </si>
  <si>
    <t>9.9.</t>
  </si>
  <si>
    <t>9.10.</t>
  </si>
  <si>
    <t>9.11.</t>
  </si>
  <si>
    <t>9.12.</t>
  </si>
  <si>
    <t>9.13.</t>
  </si>
  <si>
    <t>9.14.</t>
  </si>
  <si>
    <t>10.2.</t>
  </si>
  <si>
    <t>10.3.</t>
  </si>
  <si>
    <t>10.1.</t>
  </si>
  <si>
    <t>11.1.</t>
  </si>
  <si>
    <t>11.2.</t>
  </si>
  <si>
    <t>11.3.</t>
  </si>
  <si>
    <t>11.4.</t>
  </si>
  <si>
    <t>11.5.</t>
  </si>
  <si>
    <t>12.1.</t>
  </si>
  <si>
    <t>12.2.</t>
  </si>
  <si>
    <t>12.3.</t>
  </si>
  <si>
    <t>13.1.</t>
  </si>
  <si>
    <t>14.1.</t>
  </si>
  <si>
    <t>14.2.</t>
  </si>
  <si>
    <t xml:space="preserve">Pasūtītāja plānotais paklāju nomaiņas grafiks (reizes mēnesī) </t>
  </si>
  <si>
    <t xml:space="preserve">Pretendenta ________________  finanšu piedāvājums                                                        </t>
  </si>
  <si>
    <t>115 x200</t>
  </si>
  <si>
    <t>Cena EUR (bez PVN) par viena paklāja, mopa nomaiņu, mopa kāta nomu</t>
  </si>
  <si>
    <t xml:space="preserve"> Viena  veida nomaiņas  reizes izmaksas iestādēm EUR (bez PVN)                 (9*10)</t>
  </si>
  <si>
    <t>Paklājs neilona šķiedra, logotips – svītrains (krāsains)</t>
  </si>
  <si>
    <t>Paklājs neilona šķiedra, logotips – klasītes (krāsains)</t>
  </si>
  <si>
    <t>Paklājs neilona šķiedra, logotips - dizaina paklājs</t>
  </si>
  <si>
    <t>4 x mēnesī / 2x mēnesī</t>
  </si>
  <si>
    <t>2.Mārupes sporta centrs, kontaktpersonas Silvija Bartušēviča, tel.26354027, Arnis Vilcāns, tel.25629344</t>
  </si>
  <si>
    <t>2 x mēnesī (7 mēneši)  / 1x mēnesī (5 mēneši)</t>
  </si>
  <si>
    <t>Mikrošķiedras paklāji</t>
  </si>
  <si>
    <t xml:space="preserve">Mops kokvilnas </t>
  </si>
  <si>
    <t>5.8.</t>
  </si>
  <si>
    <t>5.9.</t>
  </si>
  <si>
    <t>9.15.</t>
  </si>
  <si>
    <t>9.16.</t>
  </si>
  <si>
    <t>14.Pašvaldības īpašumu pārvalde, kontaktpersona Valdis Kārkliņš, tel.25728371</t>
  </si>
  <si>
    <t>Paklājs kokvilnas  šķiedra (tumši pelēks)</t>
  </si>
  <si>
    <t>Paklājs neilona šķiedra (tmši pelēks)</t>
  </si>
  <si>
    <t>Paklājs neilona šķiedra (tumši pelēks)</t>
  </si>
  <si>
    <t>Paklājs kokvilnas šķiedra (tumši pelēks)</t>
  </si>
  <si>
    <t xml:space="preserve">150 x 240 </t>
  </si>
  <si>
    <t>85 x 140</t>
  </si>
  <si>
    <t xml:space="preserve">Paklājs (bērnu dizaina) kokvilnas šķiedra (krāsaisns ar zīmētu motīvu) </t>
  </si>
  <si>
    <t>Paklājs neilona  šķiedra (sarkans)</t>
  </si>
  <si>
    <t>Paklājs kokvilnas šķiedra (tumši brūns)</t>
  </si>
  <si>
    <t>Mikrošķiedras paklājs (pelēks ar melnu)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</si>
</sst>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8"/>
      <name val="Arial"/>
      <family val="2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i/>
      <sz val="9"/>
      <name val="Times New Roman"/>
      <family val="1"/>
      <charset val="186"/>
    </font>
    <font>
      <i/>
      <u/>
      <sz val="9"/>
      <name val="Times New Roman"/>
      <family val="1"/>
      <charset val="186"/>
    </font>
    <font>
      <u/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11"/>
      <color theme="0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12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93">
    <xf numFmtId="0" fontId="0" fillId="0" borderId="0" xfId="0"/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wrapText="1"/>
    </xf>
    <xf numFmtId="0" fontId="7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wrapText="1"/>
    </xf>
    <xf numFmtId="0" fontId="5" fillId="2" borderId="0" xfId="0" applyFont="1" applyFill="1" applyBorder="1" applyAlignment="1"/>
    <xf numFmtId="0" fontId="9" fillId="2" borderId="0" xfId="0" applyFont="1" applyFill="1" applyBorder="1" applyAlignment="1"/>
    <xf numFmtId="0" fontId="9" fillId="2" borderId="0" xfId="0" applyFont="1" applyFill="1" applyBorder="1" applyAlignment="1">
      <alignment horizontal="center"/>
    </xf>
    <xf numFmtId="2" fontId="9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Alignment="1"/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2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/>
    <xf numFmtId="0" fontId="8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/>
    <xf numFmtId="0" fontId="2" fillId="2" borderId="0" xfId="0" applyFont="1" applyFill="1" applyAlignment="1">
      <alignment horizontal="left" vertical="center"/>
    </xf>
    <xf numFmtId="0" fontId="11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2" fontId="5" fillId="2" borderId="0" xfId="0" applyNumberFormat="1" applyFont="1" applyFill="1" applyBorder="1" applyAlignment="1">
      <alignment horizontal="center" vertical="center" wrapText="1"/>
    </xf>
    <xf numFmtId="2" fontId="5" fillId="2" borderId="13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wrapText="1"/>
    </xf>
    <xf numFmtId="2" fontId="11" fillId="2" borderId="1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justify" vertical="center"/>
    </xf>
    <xf numFmtId="0" fontId="11" fillId="2" borderId="4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center" wrapText="1"/>
    </xf>
    <xf numFmtId="0" fontId="15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2" borderId="4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horizontal="justify" vertical="center" wrapText="1"/>
    </xf>
    <xf numFmtId="0" fontId="11" fillId="2" borderId="21" xfId="0" applyFont="1" applyFill="1" applyBorder="1" applyAlignment="1">
      <alignment horizontal="left" vertical="center" wrapText="1"/>
    </xf>
    <xf numFmtId="0" fontId="11" fillId="0" borderId="21" xfId="0" applyFont="1" applyBorder="1" applyAlignment="1">
      <alignment horizontal="center" vertical="center"/>
    </xf>
    <xf numFmtId="2" fontId="11" fillId="2" borderId="16" xfId="0" applyNumberFormat="1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center" vertical="center" wrapText="1"/>
    </xf>
    <xf numFmtId="2" fontId="11" fillId="2" borderId="13" xfId="0" applyNumberFormat="1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15" fillId="0" borderId="6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justify" vertical="center" wrapText="1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0" fontId="11" fillId="0" borderId="6" xfId="0" applyFont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justify" vertical="center" wrapText="1"/>
    </xf>
    <xf numFmtId="0" fontId="11" fillId="0" borderId="9" xfId="0" applyFont="1" applyBorder="1" applyAlignment="1">
      <alignment horizontal="justify" vertical="center" wrapText="1"/>
    </xf>
    <xf numFmtId="0" fontId="11" fillId="0" borderId="1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wrapText="1"/>
    </xf>
    <xf numFmtId="2" fontId="11" fillId="2" borderId="16" xfId="0" applyNumberFormat="1" applyFont="1" applyFill="1" applyBorder="1" applyAlignment="1">
      <alignment horizontal="center" wrapText="1"/>
    </xf>
    <xf numFmtId="0" fontId="11" fillId="0" borderId="4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justify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26" xfId="0" applyFont="1" applyFill="1" applyBorder="1" applyAlignment="1">
      <alignment horizontal="left" vertical="center" wrapText="1"/>
    </xf>
    <xf numFmtId="0" fontId="11" fillId="2" borderId="1" xfId="0" quotePrefix="1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justify" vertical="center" wrapText="1"/>
    </xf>
    <xf numFmtId="0" fontId="11" fillId="0" borderId="25" xfId="0" applyFont="1" applyBorder="1" applyAlignment="1">
      <alignment horizontal="justify" vertical="center" wrapText="1"/>
    </xf>
    <xf numFmtId="0" fontId="11" fillId="0" borderId="14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11" fillId="0" borderId="9" xfId="0" applyFont="1" applyBorder="1" applyAlignment="1">
      <alignment horizontal="left" vertical="center" wrapText="1"/>
    </xf>
    <xf numFmtId="0" fontId="11" fillId="2" borderId="16" xfId="0" applyFont="1" applyFill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wrapText="1"/>
    </xf>
    <xf numFmtId="0" fontId="11" fillId="2" borderId="16" xfId="0" applyFont="1" applyFill="1" applyBorder="1" applyAlignment="1">
      <alignment horizontal="center" vertical="center"/>
    </xf>
    <xf numFmtId="16" fontId="11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wrapText="1"/>
    </xf>
    <xf numFmtId="0" fontId="11" fillId="2" borderId="16" xfId="0" applyFont="1" applyFill="1" applyBorder="1" applyAlignment="1">
      <alignment wrapText="1"/>
    </xf>
    <xf numFmtId="0" fontId="11" fillId="2" borderId="2" xfId="0" applyFont="1" applyFill="1" applyBorder="1" applyAlignment="1">
      <alignment horizontal="center" vertical="center"/>
    </xf>
    <xf numFmtId="16" fontId="11" fillId="2" borderId="2" xfId="0" applyNumberFormat="1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wrapText="1"/>
    </xf>
    <xf numFmtId="0" fontId="11" fillId="0" borderId="10" xfId="0" applyFont="1" applyBorder="1" applyAlignment="1">
      <alignment horizontal="left" vertical="center" wrapText="1"/>
    </xf>
    <xf numFmtId="0" fontId="11" fillId="0" borderId="1" xfId="0" applyFont="1" applyBorder="1"/>
    <xf numFmtId="0" fontId="11" fillId="2" borderId="17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wrapText="1"/>
    </xf>
    <xf numFmtId="0" fontId="11" fillId="0" borderId="13" xfId="0" applyFont="1" applyBorder="1" applyAlignment="1">
      <alignment horizontal="justify" vertical="center" wrapText="1"/>
    </xf>
    <xf numFmtId="2" fontId="5" fillId="2" borderId="1" xfId="0" applyNumberFormat="1" applyFont="1" applyFill="1" applyBorder="1" applyAlignment="1">
      <alignment vertical="center" wrapText="1"/>
    </xf>
    <xf numFmtId="0" fontId="11" fillId="0" borderId="0" xfId="0" applyFont="1"/>
    <xf numFmtId="0" fontId="11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16" fontId="2" fillId="2" borderId="1" xfId="0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3" fillId="2" borderId="1" xfId="0" applyFont="1" applyFill="1" applyBorder="1" applyAlignment="1">
      <alignment horizontal="right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horizontal="right" vertical="center" wrapText="1"/>
    </xf>
    <xf numFmtId="0" fontId="11" fillId="0" borderId="0" xfId="0" applyFont="1" applyAlignment="1">
      <alignment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0" borderId="20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13" fillId="2" borderId="19" xfId="0" applyFont="1" applyFill="1" applyBorder="1" applyAlignment="1">
      <alignment horizontal="center"/>
    </xf>
    <xf numFmtId="0" fontId="12" fillId="0" borderId="6" xfId="0" applyFont="1" applyBorder="1" applyAlignment="1">
      <alignment horizontal="justify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4"/>
  <sheetViews>
    <sheetView tabSelected="1" topLeftCell="A88" zoomScaleNormal="100" workbookViewId="0">
      <selection activeCell="B43" sqref="B43"/>
    </sheetView>
  </sheetViews>
  <sheetFormatPr defaultRowHeight="15" x14ac:dyDescent="0.25"/>
  <cols>
    <col min="1" max="1" width="8.140625" style="7" customWidth="1"/>
    <col min="2" max="2" width="11.5703125" style="8" customWidth="1"/>
    <col min="3" max="3" width="31" style="9" customWidth="1"/>
    <col min="4" max="4" width="35.85546875" style="7" customWidth="1"/>
    <col min="5" max="5" width="22" style="7" customWidth="1"/>
    <col min="6" max="6" width="20.5703125" style="7" customWidth="1"/>
    <col min="7" max="7" width="13.7109375" style="7" customWidth="1"/>
    <col min="8" max="8" width="12.5703125" style="7" customWidth="1"/>
    <col min="9" max="9" width="20.85546875" style="7" customWidth="1"/>
    <col min="10" max="16384" width="9.140625" style="1"/>
  </cols>
  <sheetData>
    <row r="1" spans="1:10" ht="21.75" customHeight="1" x14ac:dyDescent="0.25">
      <c r="A1" s="172" t="s">
        <v>146</v>
      </c>
      <c r="B1" s="172"/>
      <c r="C1" s="172"/>
      <c r="D1" s="172"/>
      <c r="E1" s="172"/>
      <c r="F1" s="172"/>
      <c r="G1" s="172"/>
      <c r="H1" s="171"/>
      <c r="I1" s="171"/>
    </row>
    <row r="2" spans="1:10" s="5" customFormat="1" ht="15.75" x14ac:dyDescent="0.2">
      <c r="A2" s="36" t="s">
        <v>7</v>
      </c>
      <c r="B2" s="36"/>
      <c r="C2" s="36"/>
      <c r="D2" s="36"/>
      <c r="E2" s="36"/>
      <c r="F2" s="36"/>
      <c r="G2" s="36"/>
    </row>
    <row r="3" spans="1:10" x14ac:dyDescent="0.25">
      <c r="A3" s="10" t="s">
        <v>4</v>
      </c>
      <c r="B3" s="11"/>
      <c r="C3" s="12"/>
      <c r="D3" s="13"/>
      <c r="E3" s="14"/>
      <c r="F3" s="13"/>
      <c r="G3" s="13"/>
      <c r="H3" s="13"/>
      <c r="I3" s="13" t="s">
        <v>5</v>
      </c>
    </row>
    <row r="4" spans="1:10" s="2" customFormat="1" ht="60" x14ac:dyDescent="0.2">
      <c r="A4" s="15" t="s">
        <v>6</v>
      </c>
      <c r="B4" s="38" t="s">
        <v>25</v>
      </c>
      <c r="C4" s="15" t="s">
        <v>0</v>
      </c>
      <c r="D4" s="15" t="s">
        <v>2</v>
      </c>
      <c r="E4" s="15" t="s">
        <v>1</v>
      </c>
      <c r="F4" s="15" t="s">
        <v>145</v>
      </c>
      <c r="G4" s="15" t="s">
        <v>3</v>
      </c>
      <c r="H4" s="15" t="s">
        <v>148</v>
      </c>
      <c r="I4" s="15" t="s">
        <v>149</v>
      </c>
    </row>
    <row r="5" spans="1:10" s="3" customFormat="1" ht="14.25" x14ac:dyDescent="0.2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8</v>
      </c>
      <c r="G5" s="15">
        <v>9</v>
      </c>
      <c r="H5" s="15">
        <v>10</v>
      </c>
      <c r="I5" s="15">
        <v>11</v>
      </c>
    </row>
    <row r="6" spans="1:10" s="3" customFormat="1" ht="15.75" x14ac:dyDescent="0.2">
      <c r="A6" s="45"/>
      <c r="B6" s="164" t="s">
        <v>62</v>
      </c>
      <c r="C6" s="165"/>
      <c r="D6" s="165"/>
      <c r="E6" s="165"/>
      <c r="F6" s="165"/>
      <c r="G6" s="165"/>
      <c r="H6" s="166"/>
      <c r="I6" s="45"/>
    </row>
    <row r="7" spans="1:10" s="3" customFormat="1" ht="31.5" x14ac:dyDescent="0.2">
      <c r="A7" s="132" t="s">
        <v>78</v>
      </c>
      <c r="B7" s="51"/>
      <c r="C7" s="52" t="s">
        <v>8</v>
      </c>
      <c r="D7" s="53" t="s">
        <v>163</v>
      </c>
      <c r="E7" s="54" t="s">
        <v>26</v>
      </c>
      <c r="F7" s="48" t="s">
        <v>50</v>
      </c>
      <c r="G7" s="48">
        <v>7</v>
      </c>
      <c r="H7" s="48"/>
      <c r="I7" s="50">
        <f>G7*H7</f>
        <v>0</v>
      </c>
    </row>
    <row r="8" spans="1:10" s="3" customFormat="1" ht="15.75" x14ac:dyDescent="0.2">
      <c r="A8" s="48" t="s">
        <v>66</v>
      </c>
      <c r="B8" s="51"/>
      <c r="C8" s="52" t="s">
        <v>8</v>
      </c>
      <c r="D8" s="55" t="s">
        <v>32</v>
      </c>
      <c r="E8" s="48" t="s">
        <v>33</v>
      </c>
      <c r="F8" s="48" t="s">
        <v>50</v>
      </c>
      <c r="G8" s="48">
        <v>3</v>
      </c>
      <c r="H8" s="48"/>
      <c r="I8" s="50">
        <f t="shared" ref="I8:I9" si="0">G8*H8</f>
        <v>0</v>
      </c>
    </row>
    <row r="9" spans="1:10" s="3" customFormat="1" ht="15.75" x14ac:dyDescent="0.2">
      <c r="A9" s="48" t="s">
        <v>79</v>
      </c>
      <c r="B9" s="45"/>
      <c r="C9" s="52" t="s">
        <v>8</v>
      </c>
      <c r="D9" s="55" t="s">
        <v>32</v>
      </c>
      <c r="E9" s="48" t="s">
        <v>45</v>
      </c>
      <c r="F9" s="48" t="s">
        <v>50</v>
      </c>
      <c r="G9" s="48">
        <v>4</v>
      </c>
      <c r="H9" s="48"/>
      <c r="I9" s="50">
        <f t="shared" si="0"/>
        <v>0</v>
      </c>
    </row>
    <row r="10" spans="1:10" ht="15.75" x14ac:dyDescent="0.25">
      <c r="A10" s="48"/>
      <c r="B10" s="49"/>
      <c r="C10" s="49"/>
      <c r="D10" s="49"/>
      <c r="E10" s="49"/>
      <c r="F10" s="49"/>
      <c r="G10" s="49"/>
      <c r="H10" s="139">
        <f>SUM(H7:H9)</f>
        <v>0</v>
      </c>
      <c r="I10" s="62">
        <f>SUM(I7:I9)</f>
        <v>0</v>
      </c>
    </row>
    <row r="11" spans="1:10" ht="15.75" x14ac:dyDescent="0.25">
      <c r="A11" s="104"/>
      <c r="B11" s="173" t="s">
        <v>154</v>
      </c>
      <c r="C11" s="174"/>
      <c r="D11" s="174"/>
      <c r="E11" s="174"/>
      <c r="F11" s="174"/>
      <c r="G11" s="174"/>
      <c r="H11" s="175"/>
      <c r="I11" s="18"/>
    </row>
    <row r="12" spans="1:10" ht="15.75" x14ac:dyDescent="0.25">
      <c r="A12" s="48" t="s">
        <v>80</v>
      </c>
      <c r="B12" s="57"/>
      <c r="C12" s="59" t="s">
        <v>8</v>
      </c>
      <c r="D12" s="55" t="s">
        <v>170</v>
      </c>
      <c r="E12" s="58" t="s">
        <v>167</v>
      </c>
      <c r="F12" s="48" t="s">
        <v>50</v>
      </c>
      <c r="G12" s="137">
        <v>5</v>
      </c>
      <c r="H12" s="48"/>
      <c r="I12" s="50">
        <f t="shared" ref="I12:I85" si="1">G12*H12</f>
        <v>0</v>
      </c>
    </row>
    <row r="13" spans="1:10" ht="31.5" x14ac:dyDescent="0.25">
      <c r="A13" s="48" t="s">
        <v>81</v>
      </c>
      <c r="B13" s="57"/>
      <c r="C13" s="60" t="s">
        <v>18</v>
      </c>
      <c r="D13" s="53" t="s">
        <v>163</v>
      </c>
      <c r="E13" s="58" t="s">
        <v>167</v>
      </c>
      <c r="F13" s="48" t="s">
        <v>153</v>
      </c>
      <c r="G13" s="104">
        <v>3</v>
      </c>
      <c r="H13" s="48"/>
      <c r="I13" s="50">
        <f t="shared" si="1"/>
        <v>0</v>
      </c>
    </row>
    <row r="14" spans="1:10" ht="31.5" x14ac:dyDescent="0.25">
      <c r="A14" s="48" t="s">
        <v>82</v>
      </c>
      <c r="B14" s="57"/>
      <c r="C14" s="60" t="s">
        <v>64</v>
      </c>
      <c r="D14" s="53" t="s">
        <v>163</v>
      </c>
      <c r="E14" s="58" t="s">
        <v>167</v>
      </c>
      <c r="F14" s="48" t="s">
        <v>155</v>
      </c>
      <c r="G14" s="104">
        <v>4</v>
      </c>
      <c r="H14" s="48"/>
      <c r="I14" s="50">
        <f t="shared" si="1"/>
        <v>0</v>
      </c>
    </row>
    <row r="15" spans="1:10" ht="31.5" x14ac:dyDescent="0.25">
      <c r="A15" s="48" t="s">
        <v>83</v>
      </c>
      <c r="B15" s="57"/>
      <c r="C15" s="61" t="s">
        <v>63</v>
      </c>
      <c r="D15" s="53" t="s">
        <v>163</v>
      </c>
      <c r="E15" s="58" t="s">
        <v>167</v>
      </c>
      <c r="F15" s="48" t="s">
        <v>155</v>
      </c>
      <c r="G15" s="104">
        <v>4</v>
      </c>
      <c r="H15" s="48"/>
      <c r="I15" s="50">
        <f t="shared" si="1"/>
        <v>0</v>
      </c>
    </row>
    <row r="16" spans="1:10" ht="15.75" x14ac:dyDescent="0.25">
      <c r="A16" s="48"/>
      <c r="B16" s="55"/>
      <c r="C16" s="133"/>
      <c r="D16" s="133"/>
      <c r="E16" s="133"/>
      <c r="F16" s="133"/>
      <c r="G16" s="133"/>
      <c r="H16" s="139">
        <f>SUM(H12:H15)</f>
        <v>0</v>
      </c>
      <c r="I16" s="50">
        <f>SUM(I11:I15)</f>
        <v>0</v>
      </c>
      <c r="J16" s="2"/>
    </row>
    <row r="17" spans="1:10" ht="16.5" thickBot="1" x14ac:dyDescent="0.3">
      <c r="A17" s="104"/>
      <c r="B17" s="164" t="s">
        <v>65</v>
      </c>
      <c r="C17" s="165"/>
      <c r="D17" s="165"/>
      <c r="E17" s="165"/>
      <c r="F17" s="165"/>
      <c r="G17" s="165"/>
      <c r="H17" s="166"/>
      <c r="I17" s="50"/>
      <c r="J17" s="2"/>
    </row>
    <row r="18" spans="1:10" ht="16.5" thickBot="1" x14ac:dyDescent="0.3">
      <c r="A18" s="104" t="s">
        <v>84</v>
      </c>
      <c r="B18" s="64"/>
      <c r="C18" s="57" t="s">
        <v>9</v>
      </c>
      <c r="D18" s="65" t="s">
        <v>165</v>
      </c>
      <c r="E18" s="66" t="s">
        <v>26</v>
      </c>
      <c r="F18" s="67" t="s">
        <v>34</v>
      </c>
      <c r="G18" s="64">
        <v>1</v>
      </c>
      <c r="H18" s="64"/>
      <c r="I18" s="50">
        <f>SUM(I12:I16)</f>
        <v>0</v>
      </c>
      <c r="J18" s="2"/>
    </row>
    <row r="19" spans="1:10" ht="16.5" thickBot="1" x14ac:dyDescent="0.3">
      <c r="A19" s="104" t="s">
        <v>85</v>
      </c>
      <c r="B19" s="64"/>
      <c r="C19" s="57" t="s">
        <v>9</v>
      </c>
      <c r="D19" s="65" t="s">
        <v>165</v>
      </c>
      <c r="E19" s="66" t="s">
        <v>26</v>
      </c>
      <c r="F19" s="54" t="s">
        <v>41</v>
      </c>
      <c r="G19" s="68">
        <v>1</v>
      </c>
      <c r="H19" s="64"/>
      <c r="I19" s="50">
        <f t="shared" ref="I19:I22" si="2">SUM(I13:I17)</f>
        <v>0</v>
      </c>
      <c r="J19" s="2"/>
    </row>
    <row r="20" spans="1:10" ht="15.75" x14ac:dyDescent="0.25">
      <c r="A20" s="104" t="s">
        <v>86</v>
      </c>
      <c r="B20" s="64"/>
      <c r="C20" s="57" t="s">
        <v>9</v>
      </c>
      <c r="D20" s="69" t="s">
        <v>49</v>
      </c>
      <c r="E20" s="64" t="s">
        <v>168</v>
      </c>
      <c r="F20" s="48" t="s">
        <v>28</v>
      </c>
      <c r="G20" s="68">
        <v>1</v>
      </c>
      <c r="H20" s="64"/>
      <c r="I20" s="50">
        <f t="shared" si="2"/>
        <v>0</v>
      </c>
      <c r="J20" s="2"/>
    </row>
    <row r="21" spans="1:10" ht="15.75" x14ac:dyDescent="0.25">
      <c r="A21" s="104" t="s">
        <v>87</v>
      </c>
      <c r="B21" s="71"/>
      <c r="C21" s="72" t="s">
        <v>9</v>
      </c>
      <c r="D21" s="73" t="s">
        <v>49</v>
      </c>
      <c r="E21" s="71" t="s">
        <v>168</v>
      </c>
      <c r="F21" s="66" t="s">
        <v>41</v>
      </c>
      <c r="G21" s="74">
        <v>1</v>
      </c>
      <c r="H21" s="71"/>
      <c r="I21" s="50">
        <f t="shared" si="2"/>
        <v>0</v>
      </c>
      <c r="J21" s="2"/>
    </row>
    <row r="22" spans="1:10" ht="15.75" x14ac:dyDescent="0.25">
      <c r="A22" s="104" t="s">
        <v>88</v>
      </c>
      <c r="B22" s="64"/>
      <c r="C22" s="57" t="s">
        <v>9</v>
      </c>
      <c r="D22" s="55" t="s">
        <v>32</v>
      </c>
      <c r="E22" s="48" t="s">
        <v>33</v>
      </c>
      <c r="F22" s="54" t="s">
        <v>34</v>
      </c>
      <c r="G22" s="48">
        <v>2</v>
      </c>
      <c r="H22" s="64"/>
      <c r="I22" s="50">
        <f t="shared" si="2"/>
        <v>0</v>
      </c>
      <c r="J22" s="2"/>
    </row>
    <row r="23" spans="1:10" ht="15.75" x14ac:dyDescent="0.25">
      <c r="A23" s="104"/>
      <c r="B23" s="76"/>
      <c r="C23" s="133"/>
      <c r="D23" s="133"/>
      <c r="E23" s="133"/>
      <c r="F23" s="133"/>
      <c r="G23" s="133"/>
      <c r="H23" s="140">
        <f>SUM(H18:H22)</f>
        <v>0</v>
      </c>
      <c r="I23" s="78">
        <f>SUM(I18:I22)</f>
        <v>0</v>
      </c>
    </row>
    <row r="24" spans="1:10" ht="16.5" thickBot="1" x14ac:dyDescent="0.3">
      <c r="A24" s="48"/>
      <c r="B24" s="176" t="s">
        <v>69</v>
      </c>
      <c r="C24" s="177"/>
      <c r="D24" s="177"/>
      <c r="E24" s="177"/>
      <c r="F24" s="177"/>
      <c r="G24" s="177"/>
      <c r="H24" s="178"/>
      <c r="I24" s="50"/>
    </row>
    <row r="25" spans="1:10" ht="31.5" x14ac:dyDescent="0.25">
      <c r="A25" s="48" t="s">
        <v>89</v>
      </c>
      <c r="B25" s="72"/>
      <c r="C25" s="72" t="s">
        <v>10</v>
      </c>
      <c r="D25" s="79" t="s">
        <v>163</v>
      </c>
      <c r="E25" s="66" t="s">
        <v>26</v>
      </c>
      <c r="F25" s="67" t="s">
        <v>41</v>
      </c>
      <c r="G25" s="58">
        <v>3</v>
      </c>
      <c r="H25" s="58"/>
      <c r="I25" s="50">
        <f t="shared" si="1"/>
        <v>0</v>
      </c>
    </row>
    <row r="26" spans="1:10" ht="31.5" x14ac:dyDescent="0.25">
      <c r="A26" s="104" t="s">
        <v>90</v>
      </c>
      <c r="B26" s="72"/>
      <c r="C26" s="72" t="s">
        <v>10</v>
      </c>
      <c r="D26" s="69" t="s">
        <v>169</v>
      </c>
      <c r="E26" s="54" t="s">
        <v>26</v>
      </c>
      <c r="F26" s="54" t="s">
        <v>41</v>
      </c>
      <c r="G26" s="80">
        <v>1</v>
      </c>
      <c r="H26" s="58"/>
      <c r="I26" s="50">
        <f t="shared" si="1"/>
        <v>0</v>
      </c>
      <c r="J26" s="43"/>
    </row>
    <row r="27" spans="1:10" ht="15.75" x14ac:dyDescent="0.25">
      <c r="A27" s="104" t="s">
        <v>91</v>
      </c>
      <c r="B27" s="72"/>
      <c r="C27" s="72" t="s">
        <v>10</v>
      </c>
      <c r="D27" s="81" t="s">
        <v>32</v>
      </c>
      <c r="E27" s="82" t="s">
        <v>55</v>
      </c>
      <c r="F27" s="77" t="s">
        <v>28</v>
      </c>
      <c r="G27" s="58">
        <v>1</v>
      </c>
      <c r="H27" s="58"/>
      <c r="I27" s="50">
        <f t="shared" si="1"/>
        <v>0</v>
      </c>
      <c r="J27" s="43"/>
    </row>
    <row r="28" spans="1:10" ht="15.75" x14ac:dyDescent="0.25">
      <c r="A28" s="104"/>
      <c r="B28" s="72"/>
      <c r="C28" s="72"/>
      <c r="D28" s="134"/>
      <c r="E28" s="58"/>
      <c r="F28" s="58"/>
      <c r="G28" s="58"/>
      <c r="H28" s="141">
        <f>SUM(H25:H27)</f>
        <v>0</v>
      </c>
      <c r="I28" s="50">
        <f>SUM(I25:I27)</f>
        <v>0</v>
      </c>
      <c r="J28" s="43"/>
    </row>
    <row r="29" spans="1:10" ht="15.75" x14ac:dyDescent="0.25">
      <c r="A29" s="170" t="s">
        <v>67</v>
      </c>
      <c r="B29" s="170"/>
      <c r="C29" s="170"/>
      <c r="D29" s="170"/>
      <c r="E29" s="170"/>
      <c r="F29" s="170"/>
      <c r="G29" s="170"/>
      <c r="H29" s="170"/>
      <c r="I29" s="150"/>
      <c r="J29" s="43"/>
    </row>
    <row r="30" spans="1:10" ht="16.5" thickBot="1" x14ac:dyDescent="0.3">
      <c r="A30" s="147" t="s">
        <v>92</v>
      </c>
      <c r="B30" s="148"/>
      <c r="C30" s="149" t="s">
        <v>12</v>
      </c>
      <c r="D30" s="103" t="s">
        <v>164</v>
      </c>
      <c r="E30" s="93" t="s">
        <v>29</v>
      </c>
      <c r="F30" s="108" t="s">
        <v>34</v>
      </c>
      <c r="G30" s="77">
        <v>4</v>
      </c>
      <c r="H30" s="77"/>
      <c r="I30" s="78">
        <f t="shared" si="1"/>
        <v>0</v>
      </c>
    </row>
    <row r="31" spans="1:10" ht="16.5" thickBot="1" x14ac:dyDescent="0.3">
      <c r="A31" s="104" t="s">
        <v>93</v>
      </c>
      <c r="B31" s="49"/>
      <c r="C31" s="57" t="s">
        <v>12</v>
      </c>
      <c r="D31" s="126" t="s">
        <v>165</v>
      </c>
      <c r="E31" s="54" t="s">
        <v>26</v>
      </c>
      <c r="F31" s="67" t="s">
        <v>34</v>
      </c>
      <c r="G31" s="48">
        <v>2</v>
      </c>
      <c r="H31" s="48"/>
      <c r="I31" s="50">
        <f t="shared" si="1"/>
        <v>0</v>
      </c>
    </row>
    <row r="32" spans="1:10" ht="16.5" thickBot="1" x14ac:dyDescent="0.3">
      <c r="A32" s="104" t="s">
        <v>94</v>
      </c>
      <c r="B32" s="49"/>
      <c r="C32" s="57" t="s">
        <v>12</v>
      </c>
      <c r="D32" s="152" t="s">
        <v>156</v>
      </c>
      <c r="E32" s="86" t="s">
        <v>29</v>
      </c>
      <c r="F32" s="48" t="s">
        <v>50</v>
      </c>
      <c r="G32" s="48">
        <v>1</v>
      </c>
      <c r="H32" s="48"/>
      <c r="I32" s="50"/>
    </row>
    <row r="33" spans="1:9" ht="16.5" thickBot="1" x14ac:dyDescent="0.3">
      <c r="A33" s="104" t="s">
        <v>95</v>
      </c>
      <c r="B33" s="49"/>
      <c r="C33" s="57" t="s">
        <v>12</v>
      </c>
      <c r="D33" s="152" t="s">
        <v>156</v>
      </c>
      <c r="E33" s="93" t="s">
        <v>26</v>
      </c>
      <c r="F33" s="48" t="s">
        <v>50</v>
      </c>
      <c r="G33" s="48">
        <v>1</v>
      </c>
      <c r="H33" s="48"/>
      <c r="I33" s="50"/>
    </row>
    <row r="34" spans="1:9" ht="32.25" thickBot="1" x14ac:dyDescent="0.3">
      <c r="A34" s="104" t="s">
        <v>96</v>
      </c>
      <c r="B34" s="49"/>
      <c r="C34" s="57" t="s">
        <v>12</v>
      </c>
      <c r="D34" s="116" t="s">
        <v>163</v>
      </c>
      <c r="E34" s="54" t="s">
        <v>26</v>
      </c>
      <c r="F34" s="67" t="s">
        <v>34</v>
      </c>
      <c r="G34" s="48">
        <v>4</v>
      </c>
      <c r="H34" s="48"/>
      <c r="I34" s="50">
        <f t="shared" si="1"/>
        <v>0</v>
      </c>
    </row>
    <row r="35" spans="1:9" ht="32.25" thickBot="1" x14ac:dyDescent="0.3">
      <c r="A35" s="104" t="s">
        <v>97</v>
      </c>
      <c r="B35" s="49"/>
      <c r="C35" s="57" t="s">
        <v>12</v>
      </c>
      <c r="D35" s="69" t="s">
        <v>60</v>
      </c>
      <c r="E35" s="54" t="s">
        <v>26</v>
      </c>
      <c r="F35" s="67" t="s">
        <v>34</v>
      </c>
      <c r="G35" s="48">
        <v>3</v>
      </c>
      <c r="H35" s="48"/>
      <c r="I35" s="50">
        <f t="shared" si="1"/>
        <v>0</v>
      </c>
    </row>
    <row r="36" spans="1:9" ht="16.5" thickBot="1" x14ac:dyDescent="0.3">
      <c r="A36" s="104" t="s">
        <v>98</v>
      </c>
      <c r="B36" s="49"/>
      <c r="C36" s="57" t="s">
        <v>12</v>
      </c>
      <c r="D36" s="55" t="s">
        <v>32</v>
      </c>
      <c r="E36" s="48" t="s">
        <v>33</v>
      </c>
      <c r="F36" s="67" t="s">
        <v>34</v>
      </c>
      <c r="G36" s="48">
        <v>24</v>
      </c>
      <c r="H36" s="48"/>
      <c r="I36" s="50">
        <f t="shared" si="1"/>
        <v>0</v>
      </c>
    </row>
    <row r="37" spans="1:9" ht="15.75" x14ac:dyDescent="0.25">
      <c r="A37" s="154" t="s">
        <v>158</v>
      </c>
      <c r="B37" s="53"/>
      <c r="C37" s="57" t="s">
        <v>12</v>
      </c>
      <c r="D37" s="55" t="s">
        <v>32</v>
      </c>
      <c r="E37" s="48" t="s">
        <v>45</v>
      </c>
      <c r="F37" s="67" t="s">
        <v>34</v>
      </c>
      <c r="G37" s="48">
        <v>6</v>
      </c>
      <c r="H37" s="48"/>
      <c r="I37" s="50">
        <f t="shared" si="1"/>
        <v>0</v>
      </c>
    </row>
    <row r="38" spans="1:9" ht="15.75" x14ac:dyDescent="0.25">
      <c r="A38" s="153" t="s">
        <v>159</v>
      </c>
      <c r="B38" s="53"/>
      <c r="C38" s="57" t="s">
        <v>12</v>
      </c>
      <c r="D38" s="55" t="s">
        <v>61</v>
      </c>
      <c r="E38" s="48"/>
      <c r="F38" s="54"/>
      <c r="G38" s="83">
        <v>16</v>
      </c>
      <c r="H38" s="48"/>
      <c r="I38" s="50">
        <f t="shared" si="1"/>
        <v>0</v>
      </c>
    </row>
    <row r="39" spans="1:9" ht="15.75" x14ac:dyDescent="0.25">
      <c r="A39" s="48"/>
      <c r="B39" s="126"/>
      <c r="C39" s="84"/>
      <c r="D39" s="82"/>
      <c r="E39" s="82"/>
      <c r="F39" s="82"/>
      <c r="G39" s="82"/>
      <c r="H39" s="142">
        <f>SUM(H30:H38)</f>
        <v>0</v>
      </c>
      <c r="I39" s="78">
        <f>SUM(I30:I38)</f>
        <v>0</v>
      </c>
    </row>
    <row r="40" spans="1:9" ht="15.75" x14ac:dyDescent="0.25">
      <c r="A40" s="135"/>
      <c r="B40" s="90" t="s">
        <v>71</v>
      </c>
      <c r="C40" s="91"/>
      <c r="D40" s="91"/>
      <c r="E40" s="91"/>
      <c r="F40" s="91"/>
      <c r="G40" s="91" t="s">
        <v>68</v>
      </c>
      <c r="H40" s="92"/>
      <c r="I40" s="87"/>
    </row>
    <row r="41" spans="1:9" ht="39" thickBot="1" x14ac:dyDescent="0.3">
      <c r="A41" s="48" t="s">
        <v>99</v>
      </c>
      <c r="B41" s="192" t="s">
        <v>27</v>
      </c>
      <c r="C41" s="93" t="s">
        <v>13</v>
      </c>
      <c r="D41" s="103" t="s">
        <v>42</v>
      </c>
      <c r="E41" s="94" t="s">
        <v>26</v>
      </c>
      <c r="F41" s="95" t="s">
        <v>28</v>
      </c>
      <c r="G41" s="93">
        <v>1</v>
      </c>
      <c r="H41" s="77"/>
      <c r="I41" s="50">
        <f t="shared" si="1"/>
        <v>0</v>
      </c>
    </row>
    <row r="42" spans="1:9" ht="32.25" thickBot="1" x14ac:dyDescent="0.3">
      <c r="A42" s="48" t="s">
        <v>100</v>
      </c>
      <c r="B42" s="85"/>
      <c r="C42" s="93" t="s">
        <v>13</v>
      </c>
      <c r="D42" s="124" t="s">
        <v>150</v>
      </c>
      <c r="E42" s="96" t="s">
        <v>26</v>
      </c>
      <c r="F42" s="97" t="s">
        <v>28</v>
      </c>
      <c r="G42" s="98">
        <v>1</v>
      </c>
      <c r="H42" s="48"/>
      <c r="I42" s="50">
        <f t="shared" si="1"/>
        <v>0</v>
      </c>
    </row>
    <row r="43" spans="1:9" ht="32.25" thickBot="1" x14ac:dyDescent="0.3">
      <c r="A43" s="48" t="s">
        <v>101</v>
      </c>
      <c r="B43" s="192" t="s">
        <v>37</v>
      </c>
      <c r="C43" s="99" t="s">
        <v>14</v>
      </c>
      <c r="D43" s="125" t="s">
        <v>166</v>
      </c>
      <c r="E43" s="101" t="s">
        <v>26</v>
      </c>
      <c r="F43" s="101" t="s">
        <v>41</v>
      </c>
      <c r="G43" s="102">
        <v>1</v>
      </c>
      <c r="H43" s="48"/>
      <c r="I43" s="50">
        <f t="shared" si="1"/>
        <v>0</v>
      </c>
    </row>
    <row r="44" spans="1:9" ht="32.25" thickBot="1" x14ac:dyDescent="0.3">
      <c r="A44" s="48" t="s">
        <v>102</v>
      </c>
      <c r="B44" s="103"/>
      <c r="C44" s="99" t="s">
        <v>14</v>
      </c>
      <c r="D44" s="55" t="s">
        <v>32</v>
      </c>
      <c r="E44" s="48" t="s">
        <v>33</v>
      </c>
      <c r="F44" s="48" t="s">
        <v>34</v>
      </c>
      <c r="G44" s="104">
        <v>2</v>
      </c>
      <c r="H44" s="48"/>
      <c r="I44" s="50">
        <f t="shared" si="1"/>
        <v>0</v>
      </c>
    </row>
    <row r="45" spans="1:9" ht="32.25" thickBot="1" x14ac:dyDescent="0.3">
      <c r="A45" s="48" t="s">
        <v>103</v>
      </c>
      <c r="B45" s="103"/>
      <c r="C45" s="99" t="s">
        <v>14</v>
      </c>
      <c r="D45" s="55" t="s">
        <v>151</v>
      </c>
      <c r="E45" s="48" t="s">
        <v>35</v>
      </c>
      <c r="F45" s="48" t="s">
        <v>36</v>
      </c>
      <c r="G45" s="104">
        <v>1</v>
      </c>
      <c r="H45" s="48"/>
      <c r="I45" s="50">
        <f t="shared" si="1"/>
        <v>0</v>
      </c>
    </row>
    <row r="46" spans="1:9" ht="39" thickBot="1" x14ac:dyDescent="0.3">
      <c r="A46" s="48" t="s">
        <v>104</v>
      </c>
      <c r="B46" s="191" t="s">
        <v>20</v>
      </c>
      <c r="C46" s="99" t="s">
        <v>21</v>
      </c>
      <c r="D46" s="105" t="s">
        <v>42</v>
      </c>
      <c r="E46" s="86" t="s">
        <v>29</v>
      </c>
      <c r="F46" s="86" t="s">
        <v>30</v>
      </c>
      <c r="G46" s="86">
        <v>1</v>
      </c>
      <c r="H46" s="48"/>
      <c r="I46" s="50">
        <f t="shared" si="1"/>
        <v>0</v>
      </c>
    </row>
    <row r="47" spans="1:9" ht="64.5" thickBot="1" x14ac:dyDescent="0.3">
      <c r="A47" s="132" t="s">
        <v>105</v>
      </c>
      <c r="B47" s="190" t="s">
        <v>11</v>
      </c>
      <c r="C47" s="99" t="s">
        <v>10</v>
      </c>
      <c r="D47" s="106" t="s">
        <v>43</v>
      </c>
      <c r="E47" s="93" t="s">
        <v>26</v>
      </c>
      <c r="F47" s="94" t="s">
        <v>31</v>
      </c>
      <c r="G47" s="77">
        <v>2</v>
      </c>
      <c r="H47" s="48"/>
      <c r="I47" s="50">
        <f t="shared" si="1"/>
        <v>0</v>
      </c>
    </row>
    <row r="48" spans="1:9" ht="15.75" x14ac:dyDescent="0.25">
      <c r="A48" s="48" t="s">
        <v>106</v>
      </c>
      <c r="B48" s="107"/>
      <c r="C48" s="84" t="s">
        <v>10</v>
      </c>
      <c r="D48" s="107" t="s">
        <v>43</v>
      </c>
      <c r="E48" s="108" t="s">
        <v>26</v>
      </c>
      <c r="F48" s="70" t="s">
        <v>30</v>
      </c>
      <c r="G48" s="58">
        <v>2</v>
      </c>
      <c r="H48" s="58"/>
      <c r="I48" s="75">
        <f>G48*H48</f>
        <v>0</v>
      </c>
    </row>
    <row r="49" spans="1:9" ht="15.75" x14ac:dyDescent="0.25">
      <c r="A49" s="104"/>
      <c r="B49" s="63"/>
      <c r="C49" s="49"/>
      <c r="D49" s="49"/>
      <c r="E49" s="49"/>
      <c r="F49" s="49"/>
      <c r="G49" s="49"/>
      <c r="H49" s="139">
        <f>SUM(H41:H48)</f>
        <v>0</v>
      </c>
      <c r="I49" s="62">
        <f>SUM(I41:I48)</f>
        <v>0</v>
      </c>
    </row>
    <row r="50" spans="1:9" ht="15.75" x14ac:dyDescent="0.25">
      <c r="A50" s="104"/>
      <c r="B50" s="176" t="s">
        <v>70</v>
      </c>
      <c r="C50" s="185"/>
      <c r="D50" s="185"/>
      <c r="E50" s="185"/>
      <c r="F50" s="185"/>
      <c r="G50" s="186"/>
      <c r="H50" s="48"/>
      <c r="I50" s="18"/>
    </row>
    <row r="51" spans="1:9" ht="16.5" thickBot="1" x14ac:dyDescent="0.3">
      <c r="A51" s="104" t="s">
        <v>107</v>
      </c>
      <c r="B51" s="109"/>
      <c r="C51" s="57" t="s">
        <v>15</v>
      </c>
      <c r="D51" s="126" t="s">
        <v>53</v>
      </c>
      <c r="E51" s="108" t="s">
        <v>26</v>
      </c>
      <c r="F51" s="94" t="s">
        <v>31</v>
      </c>
      <c r="G51" s="54">
        <v>1</v>
      </c>
      <c r="H51" s="48"/>
      <c r="I51" s="110">
        <f t="shared" si="1"/>
        <v>0</v>
      </c>
    </row>
    <row r="52" spans="1:9" ht="16.5" thickBot="1" x14ac:dyDescent="0.3">
      <c r="A52" s="104" t="s">
        <v>108</v>
      </c>
      <c r="B52" s="109"/>
      <c r="C52" s="57" t="s">
        <v>15</v>
      </c>
      <c r="D52" s="65" t="s">
        <v>54</v>
      </c>
      <c r="E52" s="54" t="s">
        <v>40</v>
      </c>
      <c r="F52" s="70" t="s">
        <v>31</v>
      </c>
      <c r="G52" s="54">
        <v>1</v>
      </c>
      <c r="H52" s="48"/>
      <c r="I52" s="110">
        <f t="shared" si="1"/>
        <v>0</v>
      </c>
    </row>
    <row r="53" spans="1:9" ht="15.75" x14ac:dyDescent="0.25">
      <c r="A53" s="104" t="s">
        <v>109</v>
      </c>
      <c r="B53" s="109"/>
      <c r="C53" s="57" t="s">
        <v>15</v>
      </c>
      <c r="D53" s="69" t="s">
        <v>49</v>
      </c>
      <c r="E53" s="54" t="s">
        <v>51</v>
      </c>
      <c r="F53" s="54" t="s">
        <v>30</v>
      </c>
      <c r="G53" s="54">
        <v>1</v>
      </c>
      <c r="H53" s="48"/>
      <c r="I53" s="110">
        <f t="shared" si="1"/>
        <v>0</v>
      </c>
    </row>
    <row r="54" spans="1:9" ht="16.5" thickBot="1" x14ac:dyDescent="0.3">
      <c r="A54" s="104" t="s">
        <v>110</v>
      </c>
      <c r="B54" s="109"/>
      <c r="C54" s="57" t="s">
        <v>15</v>
      </c>
      <c r="D54" s="55" t="s">
        <v>32</v>
      </c>
      <c r="E54" s="54" t="s">
        <v>33</v>
      </c>
      <c r="F54" s="94" t="s">
        <v>31</v>
      </c>
      <c r="G54" s="54">
        <v>2</v>
      </c>
      <c r="H54" s="48"/>
      <c r="I54" s="110">
        <f t="shared" si="1"/>
        <v>0</v>
      </c>
    </row>
    <row r="55" spans="1:9" ht="15.75" x14ac:dyDescent="0.25">
      <c r="A55" s="104" t="s">
        <v>111</v>
      </c>
      <c r="B55" s="109"/>
      <c r="C55" s="72" t="s">
        <v>15</v>
      </c>
      <c r="D55" s="151" t="s">
        <v>157</v>
      </c>
      <c r="E55" s="58" t="s">
        <v>55</v>
      </c>
      <c r="F55" s="70" t="s">
        <v>31</v>
      </c>
      <c r="G55" s="58">
        <v>20</v>
      </c>
      <c r="H55" s="48"/>
      <c r="I55" s="111">
        <f>G55*H55</f>
        <v>0</v>
      </c>
    </row>
    <row r="56" spans="1:9" ht="15.75" x14ac:dyDescent="0.25">
      <c r="A56" s="104"/>
      <c r="B56" s="49"/>
      <c r="C56" s="49"/>
      <c r="D56" s="49"/>
      <c r="E56" s="49"/>
      <c r="F56" s="49"/>
      <c r="G56" s="49"/>
      <c r="H56" s="139">
        <f>SUM(H51:H55)</f>
        <v>0</v>
      </c>
      <c r="I56" s="62">
        <f>SUM(I51:I55)</f>
        <v>0</v>
      </c>
    </row>
    <row r="57" spans="1:9" ht="15.75" x14ac:dyDescent="0.25">
      <c r="A57" s="104"/>
      <c r="B57" s="187" t="s">
        <v>72</v>
      </c>
      <c r="C57" s="188"/>
      <c r="D57" s="188"/>
      <c r="E57" s="188"/>
      <c r="F57" s="188"/>
      <c r="G57" s="188"/>
      <c r="H57" s="189"/>
      <c r="I57" s="44"/>
    </row>
    <row r="58" spans="1:9" ht="32.25" thickBot="1" x14ac:dyDescent="0.3">
      <c r="A58" s="48" t="s">
        <v>112</v>
      </c>
      <c r="B58" s="103"/>
      <c r="C58" s="99" t="s">
        <v>16</v>
      </c>
      <c r="D58" s="55" t="s">
        <v>151</v>
      </c>
      <c r="E58" s="54" t="s">
        <v>26</v>
      </c>
      <c r="F58" s="112" t="s">
        <v>30</v>
      </c>
      <c r="G58" s="77">
        <v>6</v>
      </c>
      <c r="H58" s="48"/>
      <c r="I58" s="50">
        <f t="shared" si="1"/>
        <v>0</v>
      </c>
    </row>
    <row r="59" spans="1:9" ht="16.5" thickBot="1" x14ac:dyDescent="0.3">
      <c r="A59" s="48" t="s">
        <v>113</v>
      </c>
      <c r="B59" s="103"/>
      <c r="C59" s="99" t="s">
        <v>16</v>
      </c>
      <c r="D59" s="76" t="s">
        <v>32</v>
      </c>
      <c r="E59" s="77" t="s">
        <v>55</v>
      </c>
      <c r="F59" s="48" t="s">
        <v>34</v>
      </c>
      <c r="G59" s="77">
        <v>7</v>
      </c>
      <c r="H59" s="48"/>
      <c r="I59" s="50">
        <f t="shared" si="1"/>
        <v>0</v>
      </c>
    </row>
    <row r="60" spans="1:9" ht="16.5" thickBot="1" x14ac:dyDescent="0.3">
      <c r="A60" s="48" t="s">
        <v>114</v>
      </c>
      <c r="B60" s="103"/>
      <c r="C60" s="99" t="s">
        <v>16</v>
      </c>
      <c r="D60" s="76" t="s">
        <v>32</v>
      </c>
      <c r="E60" s="77" t="s">
        <v>45</v>
      </c>
      <c r="F60" s="48" t="s">
        <v>34</v>
      </c>
      <c r="G60" s="77">
        <v>1</v>
      </c>
      <c r="H60" s="48"/>
      <c r="I60" s="50">
        <f t="shared" si="1"/>
        <v>0</v>
      </c>
    </row>
    <row r="61" spans="1:9" ht="16.5" thickBot="1" x14ac:dyDescent="0.3">
      <c r="A61" s="48" t="s">
        <v>115</v>
      </c>
      <c r="B61" s="103"/>
      <c r="C61" s="99" t="s">
        <v>17</v>
      </c>
      <c r="D61" s="76" t="s">
        <v>32</v>
      </c>
      <c r="E61" s="77" t="s">
        <v>55</v>
      </c>
      <c r="F61" s="48" t="s">
        <v>34</v>
      </c>
      <c r="G61" s="77">
        <v>7</v>
      </c>
      <c r="H61" s="48"/>
      <c r="I61" s="50">
        <f t="shared" si="1"/>
        <v>0</v>
      </c>
    </row>
    <row r="62" spans="1:9" ht="16.5" thickBot="1" x14ac:dyDescent="0.3">
      <c r="A62" s="48" t="s">
        <v>116</v>
      </c>
      <c r="B62" s="103"/>
      <c r="C62" s="99" t="s">
        <v>17</v>
      </c>
      <c r="D62" s="65" t="s">
        <v>54</v>
      </c>
      <c r="E62" s="77" t="s">
        <v>58</v>
      </c>
      <c r="F62" s="48" t="s">
        <v>34</v>
      </c>
      <c r="G62" s="77">
        <v>1</v>
      </c>
      <c r="H62" s="48"/>
      <c r="I62" s="50">
        <f t="shared" si="1"/>
        <v>0</v>
      </c>
    </row>
    <row r="63" spans="1:9" ht="16.5" thickBot="1" x14ac:dyDescent="0.3">
      <c r="A63" s="48"/>
      <c r="B63" s="103"/>
      <c r="C63" s="99"/>
      <c r="D63" s="77"/>
      <c r="E63" s="77"/>
      <c r="F63" s="77"/>
      <c r="G63" s="77"/>
      <c r="H63" s="139">
        <f>SUM(H58:H62)</f>
        <v>0</v>
      </c>
      <c r="I63" s="50">
        <f>SUM(I58:I62)</f>
        <v>0</v>
      </c>
    </row>
    <row r="64" spans="1:9" ht="15.75" x14ac:dyDescent="0.25">
      <c r="A64" s="48"/>
      <c r="B64" s="182" t="s">
        <v>73</v>
      </c>
      <c r="C64" s="183"/>
      <c r="D64" s="183"/>
      <c r="E64" s="183"/>
      <c r="F64" s="183"/>
      <c r="G64" s="183"/>
      <c r="H64" s="184"/>
      <c r="I64" s="50"/>
    </row>
    <row r="65" spans="1:10" ht="15.75" x14ac:dyDescent="0.25">
      <c r="A65" s="104" t="s">
        <v>117</v>
      </c>
      <c r="B65" s="144"/>
      <c r="C65" s="53" t="s">
        <v>18</v>
      </c>
      <c r="D65" s="55" t="s">
        <v>32</v>
      </c>
      <c r="E65" s="48" t="s">
        <v>33</v>
      </c>
      <c r="F65" s="55" t="s">
        <v>44</v>
      </c>
      <c r="G65" s="48">
        <v>1</v>
      </c>
      <c r="H65" s="48"/>
      <c r="I65" s="50">
        <f t="shared" si="1"/>
        <v>0</v>
      </c>
    </row>
    <row r="66" spans="1:10" ht="16.5" thickBot="1" x14ac:dyDescent="0.3">
      <c r="A66" s="104" t="s">
        <v>118</v>
      </c>
      <c r="B66" s="114"/>
      <c r="C66" s="115" t="s">
        <v>18</v>
      </c>
      <c r="D66" s="55" t="s">
        <v>32</v>
      </c>
      <c r="E66" s="48" t="s">
        <v>45</v>
      </c>
      <c r="F66" s="48" t="s">
        <v>44</v>
      </c>
      <c r="G66" s="48">
        <v>1</v>
      </c>
      <c r="H66" s="48"/>
      <c r="I66" s="50">
        <f t="shared" si="1"/>
        <v>0</v>
      </c>
    </row>
    <row r="67" spans="1:10" ht="16.5" thickBot="1" x14ac:dyDescent="0.3">
      <c r="A67" s="48" t="s">
        <v>119</v>
      </c>
      <c r="B67" s="103"/>
      <c r="C67" s="99" t="s">
        <v>18</v>
      </c>
      <c r="D67" s="55" t="s">
        <v>46</v>
      </c>
      <c r="E67" s="48"/>
      <c r="F67" s="48"/>
      <c r="G67" s="48">
        <v>2</v>
      </c>
      <c r="H67" s="48"/>
      <c r="I67" s="50">
        <f t="shared" si="1"/>
        <v>0</v>
      </c>
    </row>
    <row r="68" spans="1:10" ht="32.25" thickBot="1" x14ac:dyDescent="0.3">
      <c r="A68" s="48" t="s">
        <v>120</v>
      </c>
      <c r="B68" s="103"/>
      <c r="C68" s="99" t="s">
        <v>18</v>
      </c>
      <c r="D68" s="103" t="s">
        <v>166</v>
      </c>
      <c r="E68" s="48" t="s">
        <v>39</v>
      </c>
      <c r="F68" s="48" t="s">
        <v>50</v>
      </c>
      <c r="G68" s="48">
        <v>1</v>
      </c>
      <c r="H68" s="48"/>
      <c r="I68" s="50">
        <f t="shared" si="1"/>
        <v>0</v>
      </c>
    </row>
    <row r="69" spans="1:10" ht="32.25" thickBot="1" x14ac:dyDescent="0.3">
      <c r="A69" s="48" t="s">
        <v>121</v>
      </c>
      <c r="B69" s="103"/>
      <c r="C69" s="84" t="s">
        <v>18</v>
      </c>
      <c r="D69" s="103" t="s">
        <v>166</v>
      </c>
      <c r="E69" s="48" t="s">
        <v>26</v>
      </c>
      <c r="F69" s="48" t="s">
        <v>28</v>
      </c>
      <c r="G69" s="48">
        <v>1</v>
      </c>
      <c r="H69" s="48"/>
      <c r="I69" s="50">
        <f t="shared" si="1"/>
        <v>0</v>
      </c>
    </row>
    <row r="70" spans="1:10" ht="32.25" thickBot="1" x14ac:dyDescent="0.3">
      <c r="A70" s="48" t="s">
        <v>122</v>
      </c>
      <c r="B70" s="116"/>
      <c r="C70" s="57" t="s">
        <v>18</v>
      </c>
      <c r="D70" s="128" t="s">
        <v>166</v>
      </c>
      <c r="E70" s="48" t="s">
        <v>47</v>
      </c>
      <c r="F70" s="48" t="s">
        <v>44</v>
      </c>
      <c r="G70" s="48">
        <v>1</v>
      </c>
      <c r="H70" s="48"/>
      <c r="I70" s="50">
        <f t="shared" si="1"/>
        <v>0</v>
      </c>
    </row>
    <row r="71" spans="1:10" ht="32.25" thickBot="1" x14ac:dyDescent="0.3">
      <c r="A71" s="48" t="s">
        <v>123</v>
      </c>
      <c r="B71" s="117"/>
      <c r="C71" s="57" t="s">
        <v>18</v>
      </c>
      <c r="D71" s="145" t="s">
        <v>166</v>
      </c>
      <c r="E71" s="48" t="s">
        <v>47</v>
      </c>
      <c r="F71" s="48" t="s">
        <v>50</v>
      </c>
      <c r="G71" s="48">
        <v>1</v>
      </c>
      <c r="H71" s="48"/>
      <c r="I71" s="50">
        <f t="shared" si="1"/>
        <v>0</v>
      </c>
      <c r="J71" s="2"/>
    </row>
    <row r="72" spans="1:10" ht="16.5" thickBot="1" x14ac:dyDescent="0.3">
      <c r="A72" s="48" t="s">
        <v>124</v>
      </c>
      <c r="B72" s="117"/>
      <c r="C72" s="57" t="s">
        <v>18</v>
      </c>
      <c r="D72" s="146" t="s">
        <v>156</v>
      </c>
      <c r="E72" s="155" t="s">
        <v>29</v>
      </c>
      <c r="F72" s="48" t="s">
        <v>50</v>
      </c>
      <c r="G72" s="48">
        <v>1</v>
      </c>
      <c r="H72" s="48"/>
      <c r="I72" s="50">
        <f t="shared" si="1"/>
        <v>0</v>
      </c>
      <c r="J72" s="2"/>
    </row>
    <row r="73" spans="1:10" ht="16.5" thickBot="1" x14ac:dyDescent="0.3">
      <c r="A73" s="48" t="s">
        <v>125</v>
      </c>
      <c r="B73" s="117"/>
      <c r="C73" s="57" t="s">
        <v>18</v>
      </c>
      <c r="D73" s="146" t="s">
        <v>156</v>
      </c>
      <c r="E73" s="85" t="s">
        <v>26</v>
      </c>
      <c r="F73" s="48" t="s">
        <v>50</v>
      </c>
      <c r="G73" s="48">
        <v>1</v>
      </c>
      <c r="H73" s="48"/>
      <c r="I73" s="50">
        <f t="shared" si="1"/>
        <v>0</v>
      </c>
      <c r="J73" s="2"/>
    </row>
    <row r="74" spans="1:10" ht="32.25" thickBot="1" x14ac:dyDescent="0.3">
      <c r="A74" s="48" t="s">
        <v>126</v>
      </c>
      <c r="B74" s="117"/>
      <c r="C74" s="57" t="s">
        <v>18</v>
      </c>
      <c r="D74" s="128" t="s">
        <v>166</v>
      </c>
      <c r="E74" s="48" t="s">
        <v>26</v>
      </c>
      <c r="F74" s="48" t="s">
        <v>28</v>
      </c>
      <c r="G74" s="48">
        <v>1</v>
      </c>
      <c r="H74" s="138"/>
      <c r="I74" s="50">
        <f t="shared" si="1"/>
        <v>0</v>
      </c>
    </row>
    <row r="75" spans="1:10" ht="15.75" x14ac:dyDescent="0.25">
      <c r="A75" s="48" t="s">
        <v>127</v>
      </c>
      <c r="B75" s="117"/>
      <c r="C75" s="57" t="s">
        <v>18</v>
      </c>
      <c r="D75" s="69" t="s">
        <v>49</v>
      </c>
      <c r="E75" s="48" t="s">
        <v>48</v>
      </c>
      <c r="F75" s="48" t="s">
        <v>28</v>
      </c>
      <c r="G75" s="48">
        <v>1</v>
      </c>
      <c r="H75" s="48"/>
      <c r="I75" s="50">
        <f t="shared" si="1"/>
        <v>0</v>
      </c>
    </row>
    <row r="76" spans="1:10" ht="16.5" thickBot="1" x14ac:dyDescent="0.3">
      <c r="A76" s="48" t="s">
        <v>128</v>
      </c>
      <c r="B76" s="117"/>
      <c r="C76" s="57" t="s">
        <v>19</v>
      </c>
      <c r="D76" s="128" t="s">
        <v>42</v>
      </c>
      <c r="E76" s="48" t="s">
        <v>39</v>
      </c>
      <c r="F76" s="48" t="s">
        <v>44</v>
      </c>
      <c r="G76" s="48">
        <v>4</v>
      </c>
      <c r="H76" s="48"/>
      <c r="I76" s="50">
        <f t="shared" si="1"/>
        <v>0</v>
      </c>
    </row>
    <row r="77" spans="1:10" ht="15.75" x14ac:dyDescent="0.25">
      <c r="A77" s="48" t="s">
        <v>129</v>
      </c>
      <c r="B77" s="118"/>
      <c r="C77" s="57" t="s">
        <v>19</v>
      </c>
      <c r="D77" s="69" t="s">
        <v>49</v>
      </c>
      <c r="E77" s="48" t="s">
        <v>168</v>
      </c>
      <c r="F77" s="48" t="s">
        <v>28</v>
      </c>
      <c r="G77" s="48">
        <v>1</v>
      </c>
      <c r="H77" s="48"/>
      <c r="I77" s="50">
        <f t="shared" si="1"/>
        <v>0</v>
      </c>
    </row>
    <row r="78" spans="1:10" ht="32.25" thickBot="1" x14ac:dyDescent="0.3">
      <c r="A78" s="48" t="s">
        <v>130</v>
      </c>
      <c r="B78" s="117"/>
      <c r="C78" s="57" t="s">
        <v>19</v>
      </c>
      <c r="D78" s="128" t="s">
        <v>166</v>
      </c>
      <c r="E78" s="48" t="s">
        <v>29</v>
      </c>
      <c r="F78" s="48" t="s">
        <v>44</v>
      </c>
      <c r="G78" s="48">
        <v>2</v>
      </c>
      <c r="H78" s="48"/>
      <c r="I78" s="50">
        <f t="shared" si="1"/>
        <v>0</v>
      </c>
    </row>
    <row r="79" spans="1:10" ht="31.5" x14ac:dyDescent="0.25">
      <c r="A79" s="153" t="s">
        <v>160</v>
      </c>
      <c r="B79" s="117"/>
      <c r="C79" s="57" t="s">
        <v>19</v>
      </c>
      <c r="D79" s="69" t="s">
        <v>152</v>
      </c>
      <c r="E79" s="48" t="s">
        <v>147</v>
      </c>
      <c r="F79" s="48" t="s">
        <v>44</v>
      </c>
      <c r="G79" s="48">
        <v>1</v>
      </c>
      <c r="H79" s="48"/>
      <c r="I79" s="50">
        <f t="shared" si="1"/>
        <v>0</v>
      </c>
    </row>
    <row r="80" spans="1:10" ht="31.5" x14ac:dyDescent="0.25">
      <c r="A80" s="153" t="s">
        <v>161</v>
      </c>
      <c r="B80" s="117"/>
      <c r="C80" s="57" t="s">
        <v>19</v>
      </c>
      <c r="D80" s="69" t="s">
        <v>152</v>
      </c>
      <c r="E80" s="48" t="s">
        <v>147</v>
      </c>
      <c r="F80" s="48" t="s">
        <v>28</v>
      </c>
      <c r="G80" s="48">
        <v>2</v>
      </c>
      <c r="H80" s="48"/>
      <c r="I80" s="50">
        <f t="shared" si="1"/>
        <v>0</v>
      </c>
    </row>
    <row r="81" spans="1:10" ht="15.75" x14ac:dyDescent="0.25">
      <c r="A81" s="48"/>
      <c r="B81" s="47"/>
      <c r="C81" s="49"/>
      <c r="D81" s="49"/>
      <c r="E81" s="49"/>
      <c r="F81" s="49"/>
      <c r="G81" s="49"/>
      <c r="H81" s="139">
        <f>SUM(H65:H80)</f>
        <v>0</v>
      </c>
      <c r="I81" s="50">
        <f>SUM(I65:I80)</f>
        <v>0</v>
      </c>
    </row>
    <row r="82" spans="1:10" ht="15.75" x14ac:dyDescent="0.25">
      <c r="A82" s="48"/>
      <c r="B82" s="179" t="s">
        <v>76</v>
      </c>
      <c r="C82" s="180"/>
      <c r="D82" s="180"/>
      <c r="E82" s="180"/>
      <c r="F82" s="180"/>
      <c r="G82" s="180"/>
      <c r="H82" s="181"/>
      <c r="I82" s="50"/>
    </row>
    <row r="83" spans="1:10" ht="32.25" thickBot="1" x14ac:dyDescent="0.3">
      <c r="A83" s="132" t="s">
        <v>133</v>
      </c>
      <c r="B83" s="55"/>
      <c r="C83" s="55" t="s">
        <v>38</v>
      </c>
      <c r="D83" s="128" t="s">
        <v>166</v>
      </c>
      <c r="E83" s="48" t="s">
        <v>39</v>
      </c>
      <c r="F83" s="48" t="s">
        <v>41</v>
      </c>
      <c r="G83" s="48">
        <v>1</v>
      </c>
      <c r="H83" s="48"/>
      <c r="I83" s="50">
        <f t="shared" si="1"/>
        <v>0</v>
      </c>
    </row>
    <row r="84" spans="1:10" ht="32.25" thickBot="1" x14ac:dyDescent="0.3">
      <c r="A84" s="48" t="s">
        <v>131</v>
      </c>
      <c r="B84" s="55"/>
      <c r="C84" s="55" t="s">
        <v>38</v>
      </c>
      <c r="D84" s="128" t="s">
        <v>166</v>
      </c>
      <c r="E84" s="48" t="s">
        <v>40</v>
      </c>
      <c r="F84" s="48" t="s">
        <v>41</v>
      </c>
      <c r="G84" s="48">
        <v>6</v>
      </c>
      <c r="H84" s="48"/>
      <c r="I84" s="50">
        <f t="shared" si="1"/>
        <v>0</v>
      </c>
      <c r="J84" s="2"/>
    </row>
    <row r="85" spans="1:10" ht="32.25" thickBot="1" x14ac:dyDescent="0.3">
      <c r="A85" s="48" t="s">
        <v>132</v>
      </c>
      <c r="B85" s="119"/>
      <c r="C85" s="55" t="s">
        <v>38</v>
      </c>
      <c r="D85" s="128" t="s">
        <v>166</v>
      </c>
      <c r="E85" s="48" t="s">
        <v>26</v>
      </c>
      <c r="F85" s="48" t="s">
        <v>41</v>
      </c>
      <c r="G85" s="120">
        <v>2</v>
      </c>
      <c r="H85" s="48"/>
      <c r="I85" s="50">
        <f t="shared" si="1"/>
        <v>0</v>
      </c>
    </row>
    <row r="86" spans="1:10" ht="16.5" thickBot="1" x14ac:dyDescent="0.3">
      <c r="A86" s="48"/>
      <c r="B86" s="103"/>
      <c r="C86" s="99"/>
      <c r="D86" s="89"/>
      <c r="E86" s="48"/>
      <c r="F86" s="48"/>
      <c r="G86" s="120"/>
      <c r="H86" s="139">
        <f>SUM(H83:H85)</f>
        <v>0</v>
      </c>
      <c r="I86" s="50">
        <f>SUM(I83:I85)</f>
        <v>0</v>
      </c>
    </row>
    <row r="87" spans="1:10" ht="15.75" x14ac:dyDescent="0.25">
      <c r="A87" s="48"/>
      <c r="B87" s="158" t="s">
        <v>74</v>
      </c>
      <c r="C87" s="159"/>
      <c r="D87" s="159"/>
      <c r="E87" s="159"/>
      <c r="F87" s="159"/>
      <c r="G87" s="159"/>
      <c r="H87" s="160"/>
      <c r="I87" s="50"/>
    </row>
    <row r="88" spans="1:10" ht="15.75" x14ac:dyDescent="0.25">
      <c r="A88" s="104" t="s">
        <v>134</v>
      </c>
      <c r="B88" s="121"/>
      <c r="C88" s="57" t="s">
        <v>22</v>
      </c>
      <c r="D88" s="53" t="s">
        <v>59</v>
      </c>
      <c r="E88" s="48" t="s">
        <v>29</v>
      </c>
      <c r="F88" s="48" t="s">
        <v>34</v>
      </c>
      <c r="G88" s="48">
        <v>3</v>
      </c>
      <c r="H88" s="48"/>
      <c r="I88" s="50">
        <f>G88*K89</f>
        <v>0</v>
      </c>
    </row>
    <row r="89" spans="1:10" ht="15.75" x14ac:dyDescent="0.25">
      <c r="A89" s="104" t="s">
        <v>135</v>
      </c>
      <c r="B89" s="121"/>
      <c r="C89" s="57" t="s">
        <v>22</v>
      </c>
      <c r="D89" s="53" t="s">
        <v>165</v>
      </c>
      <c r="E89" s="48" t="s">
        <v>29</v>
      </c>
      <c r="F89" s="48" t="s">
        <v>34</v>
      </c>
      <c r="G89" s="48">
        <v>1</v>
      </c>
      <c r="H89" s="48"/>
      <c r="I89" s="50">
        <f t="shared" ref="I89:I92" si="3">G89*K90</f>
        <v>0</v>
      </c>
    </row>
    <row r="90" spans="1:10" ht="16.5" thickBot="1" x14ac:dyDescent="0.3">
      <c r="A90" s="48" t="s">
        <v>136</v>
      </c>
      <c r="B90" s="122"/>
      <c r="C90" s="57" t="s">
        <v>22</v>
      </c>
      <c r="D90" s="53" t="s">
        <v>59</v>
      </c>
      <c r="E90" s="48" t="s">
        <v>26</v>
      </c>
      <c r="F90" s="48" t="s">
        <v>34</v>
      </c>
      <c r="G90" s="48">
        <v>1</v>
      </c>
      <c r="H90" s="48"/>
      <c r="I90" s="50">
        <f t="shared" si="3"/>
        <v>0</v>
      </c>
    </row>
    <row r="91" spans="1:10" ht="16.5" thickBot="1" x14ac:dyDescent="0.3">
      <c r="A91" s="48" t="s">
        <v>137</v>
      </c>
      <c r="B91" s="122"/>
      <c r="C91" s="57" t="s">
        <v>22</v>
      </c>
      <c r="D91" s="53" t="s">
        <v>165</v>
      </c>
      <c r="E91" s="48" t="s">
        <v>26</v>
      </c>
      <c r="F91" s="48" t="s">
        <v>34</v>
      </c>
      <c r="G91" s="48">
        <v>1</v>
      </c>
      <c r="H91" s="48"/>
      <c r="I91" s="50">
        <f t="shared" si="3"/>
        <v>0</v>
      </c>
    </row>
    <row r="92" spans="1:10" ht="15.75" x14ac:dyDescent="0.25">
      <c r="A92" s="48" t="s">
        <v>138</v>
      </c>
      <c r="B92" s="123"/>
      <c r="C92" s="72" t="s">
        <v>22</v>
      </c>
      <c r="D92" s="127" t="s">
        <v>32</v>
      </c>
      <c r="E92" s="58" t="s">
        <v>33</v>
      </c>
      <c r="F92" s="58" t="s">
        <v>50</v>
      </c>
      <c r="G92" s="58">
        <v>2</v>
      </c>
      <c r="H92" s="48"/>
      <c r="I92" s="50">
        <f t="shared" si="3"/>
        <v>0</v>
      </c>
    </row>
    <row r="93" spans="1:10" ht="15.75" x14ac:dyDescent="0.25">
      <c r="A93" s="104"/>
      <c r="B93" s="42"/>
      <c r="C93" s="39"/>
      <c r="D93" s="39"/>
      <c r="E93" s="39"/>
      <c r="F93" s="39"/>
      <c r="G93" s="39"/>
      <c r="H93" s="139">
        <f>SUM(H88:H92)</f>
        <v>0</v>
      </c>
      <c r="I93" s="50">
        <f>SUM(I88:I92)</f>
        <v>0</v>
      </c>
    </row>
    <row r="94" spans="1:10" ht="16.5" thickBot="1" x14ac:dyDescent="0.3">
      <c r="A94" s="48"/>
      <c r="B94" s="158" t="s">
        <v>75</v>
      </c>
      <c r="C94" s="159"/>
      <c r="D94" s="159"/>
      <c r="E94" s="159"/>
      <c r="F94" s="159"/>
      <c r="G94" s="160"/>
      <c r="H94" s="48"/>
      <c r="I94" s="50"/>
    </row>
    <row r="95" spans="1:10" ht="16.5" thickBot="1" x14ac:dyDescent="0.3">
      <c r="A95" s="136" t="s">
        <v>139</v>
      </c>
      <c r="B95" s="46"/>
      <c r="C95" s="57" t="s">
        <v>23</v>
      </c>
      <c r="D95" s="100" t="s">
        <v>56</v>
      </c>
      <c r="E95" s="48" t="s">
        <v>52</v>
      </c>
      <c r="F95" s="48" t="s">
        <v>50</v>
      </c>
      <c r="G95" s="129">
        <v>1</v>
      </c>
      <c r="H95" s="48"/>
      <c r="I95" s="50">
        <f>G95*H95</f>
        <v>0</v>
      </c>
    </row>
    <row r="96" spans="1:10" ht="16.5" thickBot="1" x14ac:dyDescent="0.3">
      <c r="A96" s="48" t="s">
        <v>140</v>
      </c>
      <c r="B96" s="88"/>
      <c r="C96" s="84" t="s">
        <v>23</v>
      </c>
      <c r="D96" s="130" t="s">
        <v>165</v>
      </c>
      <c r="E96" s="58" t="s">
        <v>47</v>
      </c>
      <c r="F96" s="58" t="s">
        <v>41</v>
      </c>
      <c r="G96" s="131">
        <v>1</v>
      </c>
      <c r="H96" s="48"/>
      <c r="I96" s="50">
        <f t="shared" ref="I96:I97" si="4">G96*H96</f>
        <v>0</v>
      </c>
    </row>
    <row r="97" spans="1:9" ht="15.75" x14ac:dyDescent="0.25">
      <c r="A97" s="48" t="s">
        <v>141</v>
      </c>
      <c r="B97" s="113"/>
      <c r="C97" s="72" t="s">
        <v>23</v>
      </c>
      <c r="D97" s="80" t="s">
        <v>49</v>
      </c>
      <c r="E97" s="58" t="s">
        <v>168</v>
      </c>
      <c r="F97" s="58" t="s">
        <v>41</v>
      </c>
      <c r="G97" s="131">
        <v>1</v>
      </c>
      <c r="H97" s="48"/>
      <c r="I97" s="50">
        <f t="shared" si="4"/>
        <v>0</v>
      </c>
    </row>
    <row r="98" spans="1:9" ht="15.75" x14ac:dyDescent="0.25">
      <c r="A98" s="40"/>
      <c r="B98" s="46"/>
      <c r="C98" s="61"/>
      <c r="D98" s="48"/>
      <c r="E98" s="48"/>
      <c r="F98" s="48"/>
      <c r="G98" s="48"/>
      <c r="H98" s="139">
        <f>SUM(H95:H97)</f>
        <v>0</v>
      </c>
      <c r="I98" s="50">
        <f>SUM(I95:I97)</f>
        <v>0</v>
      </c>
    </row>
    <row r="99" spans="1:9" ht="15.75" x14ac:dyDescent="0.25">
      <c r="A99" s="41"/>
      <c r="B99" s="161" t="s">
        <v>77</v>
      </c>
      <c r="C99" s="162"/>
      <c r="D99" s="162"/>
      <c r="E99" s="162"/>
      <c r="F99" s="162"/>
      <c r="G99" s="162"/>
      <c r="H99" s="163"/>
      <c r="I99" s="75"/>
    </row>
    <row r="100" spans="1:9" ht="31.5" x14ac:dyDescent="0.25">
      <c r="A100" s="48" t="s">
        <v>142</v>
      </c>
      <c r="B100" s="55"/>
      <c r="C100" s="53" t="s">
        <v>24</v>
      </c>
      <c r="D100" s="83" t="s">
        <v>171</v>
      </c>
      <c r="E100" s="48" t="s">
        <v>52</v>
      </c>
      <c r="F100" s="48" t="s">
        <v>28</v>
      </c>
      <c r="G100" s="129">
        <v>1</v>
      </c>
      <c r="H100" s="97"/>
      <c r="I100" s="110">
        <f>G100*H100</f>
        <v>0</v>
      </c>
    </row>
    <row r="101" spans="1:9" x14ac:dyDescent="0.25">
      <c r="A101" s="39"/>
      <c r="B101" s="39"/>
      <c r="C101" s="39"/>
      <c r="D101" s="39"/>
      <c r="E101" s="39"/>
      <c r="F101" s="39"/>
      <c r="G101" s="39"/>
      <c r="H101" s="143">
        <f>SUM(H100)</f>
        <v>0</v>
      </c>
      <c r="I101" s="62">
        <f>SUM(I100)</f>
        <v>0</v>
      </c>
    </row>
    <row r="102" spans="1:9" ht="15.75" x14ac:dyDescent="0.25">
      <c r="A102" s="48"/>
      <c r="B102" s="167" t="s">
        <v>162</v>
      </c>
      <c r="C102" s="168"/>
      <c r="D102" s="168"/>
      <c r="E102" s="168"/>
      <c r="F102" s="168"/>
      <c r="G102" s="168"/>
      <c r="H102" s="169"/>
      <c r="I102" s="50"/>
    </row>
    <row r="103" spans="1:9" ht="31.5" x14ac:dyDescent="0.25">
      <c r="A103" s="132" t="s">
        <v>143</v>
      </c>
      <c r="B103" s="55"/>
      <c r="C103" s="48" t="s">
        <v>57</v>
      </c>
      <c r="D103" s="48" t="s">
        <v>172</v>
      </c>
      <c r="E103" s="156" t="s">
        <v>29</v>
      </c>
      <c r="F103" s="48" t="s">
        <v>41</v>
      </c>
      <c r="G103" s="48">
        <v>2</v>
      </c>
      <c r="H103" s="48"/>
      <c r="I103" s="50">
        <f t="shared" ref="I103:I104" si="5">G103*H103</f>
        <v>0</v>
      </c>
    </row>
    <row r="104" spans="1:9" ht="31.5" x14ac:dyDescent="0.25">
      <c r="A104" s="132" t="s">
        <v>144</v>
      </c>
      <c r="B104" s="55"/>
      <c r="C104" s="48" t="s">
        <v>57</v>
      </c>
      <c r="D104" s="48" t="s">
        <v>172</v>
      </c>
      <c r="E104" s="156" t="s">
        <v>26</v>
      </c>
      <c r="F104" s="48" t="s">
        <v>41</v>
      </c>
      <c r="G104" s="48">
        <v>1</v>
      </c>
      <c r="H104" s="48"/>
      <c r="I104" s="50">
        <f t="shared" si="5"/>
        <v>0</v>
      </c>
    </row>
    <row r="105" spans="1:9" ht="42.75" customHeight="1" x14ac:dyDescent="0.25">
      <c r="A105" s="6"/>
      <c r="B105" s="16"/>
      <c r="C105" s="17"/>
      <c r="D105" s="6"/>
      <c r="E105" s="6"/>
      <c r="F105" s="6"/>
      <c r="G105" s="6"/>
      <c r="H105" s="139">
        <f>SUM(H103:H104)</f>
        <v>0</v>
      </c>
      <c r="I105" s="50">
        <f>SUM(I100:I104)</f>
        <v>0</v>
      </c>
    </row>
    <row r="106" spans="1:9" s="4" customFormat="1" ht="12.75" customHeight="1" x14ac:dyDescent="0.2">
      <c r="A106" s="157">
        <f>H10+H16+H23+H28+H39+H49+H56+H63+H81+H86+H93+H98+H101+H105+F108</f>
        <v>0</v>
      </c>
      <c r="B106" s="157"/>
      <c r="C106" s="157"/>
      <c r="D106" s="157"/>
      <c r="E106" s="157"/>
      <c r="F106" s="157"/>
      <c r="G106" s="157"/>
      <c r="H106" s="157"/>
      <c r="I106" s="56">
        <f>I10+I16+I23+I28+I39+I49+I56+I63+I81+I86+I93+I98+I105</f>
        <v>0</v>
      </c>
    </row>
    <row r="107" spans="1:9" s="4" customFormat="1" ht="12" x14ac:dyDescent="0.2">
      <c r="A107" s="19"/>
      <c r="B107" s="21"/>
      <c r="C107" s="20"/>
      <c r="D107" s="21"/>
      <c r="E107" s="21"/>
      <c r="F107" s="21"/>
      <c r="G107" s="22"/>
      <c r="H107" s="21"/>
      <c r="I107" s="23"/>
    </row>
    <row r="108" spans="1:9" s="4" customFormat="1" ht="16.5" customHeight="1" x14ac:dyDescent="0.2">
      <c r="A108" s="37"/>
      <c r="B108" s="21"/>
      <c r="C108" s="20"/>
      <c r="D108" s="21"/>
      <c r="E108" s="21"/>
      <c r="F108" s="27"/>
      <c r="G108" s="27"/>
      <c r="H108" s="27"/>
      <c r="I108" s="28"/>
    </row>
    <row r="109" spans="1:9" s="24" customFormat="1" ht="12" x14ac:dyDescent="0.2">
      <c r="A109" s="20"/>
      <c r="B109" s="25"/>
      <c r="C109" s="26"/>
      <c r="D109" s="27"/>
      <c r="E109" s="27"/>
      <c r="F109" s="27"/>
      <c r="G109" s="27"/>
      <c r="H109" s="27"/>
      <c r="I109" s="27"/>
    </row>
    <row r="110" spans="1:9" s="24" customFormat="1" ht="12" x14ac:dyDescent="0.2">
      <c r="A110" s="20"/>
      <c r="B110" s="25"/>
      <c r="C110" s="26"/>
      <c r="D110" s="27"/>
      <c r="E110" s="27"/>
      <c r="F110" s="30"/>
      <c r="G110" s="27"/>
      <c r="H110" s="30"/>
      <c r="I110" s="30"/>
    </row>
    <row r="111" spans="1:9" s="29" customFormat="1" ht="12" x14ac:dyDescent="0.2">
      <c r="A111" s="25"/>
      <c r="B111" s="25"/>
      <c r="C111" s="26"/>
      <c r="D111" s="27"/>
      <c r="E111" s="27"/>
      <c r="F111" s="30"/>
      <c r="G111" s="27"/>
      <c r="H111" s="30"/>
      <c r="I111" s="30"/>
    </row>
    <row r="112" spans="1:9" s="29" customFormat="1" ht="12" x14ac:dyDescent="0.2">
      <c r="A112" s="25"/>
      <c r="B112" s="25"/>
      <c r="C112" s="26"/>
      <c r="D112" s="27"/>
      <c r="E112" s="27"/>
      <c r="F112" s="30"/>
      <c r="G112" s="27"/>
      <c r="H112" s="30"/>
      <c r="I112" s="30"/>
    </row>
    <row r="113" spans="1:9" s="29" customFormat="1" ht="12" x14ac:dyDescent="0.2">
      <c r="A113" s="25"/>
      <c r="B113" s="25"/>
      <c r="C113" s="26"/>
      <c r="D113" s="27"/>
      <c r="E113" s="27"/>
      <c r="F113" s="30"/>
      <c r="G113" s="27"/>
      <c r="H113" s="30"/>
      <c r="I113" s="30"/>
    </row>
    <row r="114" spans="1:9" s="29" customFormat="1" x14ac:dyDescent="0.2">
      <c r="A114" s="25"/>
      <c r="B114" s="25"/>
      <c r="C114" s="26"/>
      <c r="D114" s="27"/>
      <c r="E114" s="27"/>
      <c r="F114" s="31"/>
      <c r="G114" s="31"/>
      <c r="H114" s="31"/>
      <c r="I114" s="31"/>
    </row>
    <row r="115" spans="1:9" s="29" customFormat="1" x14ac:dyDescent="0.2">
      <c r="A115" s="25"/>
      <c r="B115" s="32"/>
      <c r="C115" s="33"/>
      <c r="D115" s="31"/>
      <c r="E115" s="31"/>
      <c r="F115" s="31"/>
      <c r="G115" s="31"/>
      <c r="H115" s="31"/>
      <c r="I115" s="31"/>
    </row>
    <row r="116" spans="1:9" s="29" customFormat="1" x14ac:dyDescent="0.2">
      <c r="A116" s="25"/>
      <c r="B116" s="35"/>
      <c r="C116" s="33"/>
      <c r="D116" s="31"/>
      <c r="E116" s="31"/>
      <c r="F116" s="31"/>
      <c r="G116" s="31"/>
      <c r="H116" s="31"/>
      <c r="I116" s="31"/>
    </row>
    <row r="117" spans="1:9" s="34" customFormat="1" x14ac:dyDescent="0.25">
      <c r="A117" s="31"/>
      <c r="B117" s="35"/>
      <c r="C117" s="33"/>
      <c r="D117" s="31"/>
      <c r="E117" s="31"/>
      <c r="F117" s="31"/>
      <c r="G117" s="31"/>
      <c r="H117" s="31"/>
      <c r="I117" s="31"/>
    </row>
    <row r="118" spans="1:9" s="34" customFormat="1" x14ac:dyDescent="0.25">
      <c r="A118" s="31"/>
      <c r="B118" s="35"/>
      <c r="C118" s="33"/>
      <c r="D118" s="31"/>
      <c r="E118" s="31"/>
      <c r="F118" s="31"/>
      <c r="G118" s="31"/>
      <c r="H118" s="31"/>
      <c r="I118" s="31"/>
    </row>
    <row r="119" spans="1:9" s="34" customFormat="1" x14ac:dyDescent="0.25">
      <c r="A119" s="31"/>
      <c r="B119" s="35"/>
      <c r="C119" s="33"/>
      <c r="D119" s="31"/>
      <c r="E119" s="31"/>
      <c r="F119" s="31"/>
      <c r="G119" s="31"/>
      <c r="H119" s="31"/>
      <c r="I119" s="31"/>
    </row>
    <row r="120" spans="1:9" s="34" customFormat="1" x14ac:dyDescent="0.25">
      <c r="A120" s="31"/>
      <c r="B120" s="35"/>
      <c r="C120" s="33"/>
      <c r="D120" s="31"/>
      <c r="E120" s="31"/>
      <c r="F120" s="31"/>
      <c r="G120" s="31"/>
      <c r="H120" s="31"/>
      <c r="I120" s="31"/>
    </row>
    <row r="121" spans="1:9" s="34" customFormat="1" x14ac:dyDescent="0.25">
      <c r="A121" s="31"/>
      <c r="B121" s="35"/>
      <c r="C121" s="33"/>
      <c r="D121" s="31"/>
      <c r="E121" s="31"/>
      <c r="F121" s="31"/>
      <c r="G121" s="31"/>
      <c r="H121" s="31"/>
      <c r="I121" s="31"/>
    </row>
    <row r="122" spans="1:9" s="34" customFormat="1" x14ac:dyDescent="0.25">
      <c r="A122" s="31"/>
      <c r="B122" s="35"/>
      <c r="C122" s="33"/>
      <c r="D122" s="31"/>
      <c r="E122" s="31"/>
      <c r="F122" s="31"/>
      <c r="G122" s="31"/>
      <c r="H122" s="31"/>
      <c r="I122" s="31"/>
    </row>
    <row r="123" spans="1:9" s="34" customFormat="1" x14ac:dyDescent="0.25">
      <c r="A123" s="31"/>
      <c r="B123" s="35"/>
      <c r="C123" s="33"/>
      <c r="D123" s="31"/>
      <c r="E123" s="31"/>
      <c r="F123" s="31"/>
      <c r="G123" s="31"/>
      <c r="H123" s="31"/>
      <c r="I123" s="31"/>
    </row>
    <row r="124" spans="1:9" s="34" customFormat="1" x14ac:dyDescent="0.25">
      <c r="A124" s="31"/>
      <c r="B124" s="35"/>
      <c r="C124" s="33"/>
      <c r="D124" s="31"/>
      <c r="E124" s="31"/>
      <c r="F124" s="31"/>
      <c r="G124" s="31"/>
      <c r="H124" s="31"/>
      <c r="I124" s="31"/>
    </row>
  </sheetData>
  <autoFilter ref="A4:J106" xr:uid="{00000000-0009-0000-0000-000000000000}"/>
  <mergeCells count="16">
    <mergeCell ref="H1:I1"/>
    <mergeCell ref="A1:G1"/>
    <mergeCell ref="B11:H11"/>
    <mergeCell ref="B24:H24"/>
    <mergeCell ref="B87:H87"/>
    <mergeCell ref="B6:H6"/>
    <mergeCell ref="B82:H82"/>
    <mergeCell ref="B64:H64"/>
    <mergeCell ref="B50:G50"/>
    <mergeCell ref="B57:H57"/>
    <mergeCell ref="A106:H106"/>
    <mergeCell ref="B94:G94"/>
    <mergeCell ref="B99:H99"/>
    <mergeCell ref="B17:H17"/>
    <mergeCell ref="B102:H102"/>
    <mergeCell ref="A29:H29"/>
  </mergeCells>
  <phoneticPr fontId="1" type="noConversion"/>
  <pageMargins left="0.98425196850393704" right="0.78740157480314965" top="0.98425196850393704" bottom="0.98425196850393704" header="0.51181102362204722" footer="0.51181102362204722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Finansu piedavajums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Ija.Upeniece@vamoic.gov.lv</dc:creator>
  <cp:lastModifiedBy>Inara IM. Malinovska</cp:lastModifiedBy>
  <cp:lastPrinted>2018-08-06T10:06:14Z</cp:lastPrinted>
  <dcterms:created xsi:type="dcterms:W3CDTF">1996-10-14T23:33:28Z</dcterms:created>
  <dcterms:modified xsi:type="dcterms:W3CDTF">2018-08-06T14:59:50Z</dcterms:modified>
</cp:coreProperties>
</file>