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 tabRatio="729" activeTab="3"/>
  </bookViews>
  <sheets>
    <sheet name="Kultūras nams" sheetId="1" r:id="rId1"/>
    <sheet name="Marupes vidusskola" sheetId="2" r:id="rId2"/>
    <sheet name="Skultes dienas centrs" sheetId="3" r:id="rId3"/>
    <sheet name="Jaunmārupes sākumskola" sheetId="4" r:id="rId4"/>
    <sheet name="Mūzikas un mākslas skola" sheetId="5" r:id="rId5"/>
    <sheet name="Mārupes pamatskola" sheetId="7" r:id="rId6"/>
    <sheet name="KOPĀ" sheetId="6" r:id="rId7"/>
  </sheets>
  <definedNames>
    <definedName name="_xlnm._FilterDatabase" localSheetId="0" hidden="1">'Kultūras nams'!$A$5:$H$5</definedName>
    <definedName name="OLE_LINK154" localSheetId="0">'Kultūras nams'!$B$35</definedName>
    <definedName name="OLE_LINK64" localSheetId="4">'Mūzikas un mākslas skola'!$B$10</definedName>
    <definedName name="OLE_LINK69" localSheetId="4">'Mūzikas un mākslas skola'!$B$11</definedName>
    <definedName name="OLE_LINK73" localSheetId="4">'Mūzikas un mākslas skola'!$B$12</definedName>
    <definedName name="OLE_LINK82" localSheetId="2">'Skultes dienas centrs'!$B$16</definedName>
    <definedName name="OLE_LINK83" localSheetId="2">'Skultes dienas centrs'!$B$17</definedName>
    <definedName name="OLE_LINK90" localSheetId="2">'Skultes dienas centrs'!$B$18</definedName>
  </definedNames>
  <calcPr calcId="145621"/>
</workbook>
</file>

<file path=xl/calcChain.xml><?xml version="1.0" encoding="utf-8"?>
<calcChain xmlns="http://schemas.openxmlformats.org/spreadsheetml/2006/main">
  <c r="H7" i="7" l="1"/>
  <c r="H8" i="7"/>
  <c r="H9" i="7"/>
  <c r="H10" i="7"/>
  <c r="H11" i="7"/>
  <c r="H12" i="7"/>
  <c r="H13" i="7"/>
  <c r="H14" i="7"/>
  <c r="H15" i="7"/>
  <c r="H16" i="7"/>
  <c r="H6" i="7"/>
  <c r="H7" i="5"/>
  <c r="H8" i="5"/>
  <c r="H9" i="5"/>
  <c r="H10" i="5"/>
  <c r="H11" i="5"/>
  <c r="H12" i="5"/>
  <c r="H13" i="5"/>
  <c r="H14" i="5"/>
  <c r="H15" i="5" s="1"/>
  <c r="H6" i="5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6" i="4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6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6" i="2"/>
  <c r="H23" i="2"/>
  <c r="C7" i="6"/>
  <c r="H23" i="3"/>
  <c r="C8" i="6"/>
  <c r="H20" i="4"/>
  <c r="C9" i="6"/>
  <c r="H17" i="7"/>
  <c r="C11" i="6"/>
  <c r="H3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6" i="1"/>
  <c r="H18" i="7"/>
  <c r="H19" i="7"/>
  <c r="H21" i="4"/>
  <c r="H22" i="4"/>
  <c r="H24" i="3"/>
  <c r="H25" i="3"/>
  <c r="H24" i="2"/>
  <c r="H25" i="2"/>
  <c r="C10" i="6" l="1"/>
  <c r="H16" i="5"/>
  <c r="H17" i="5"/>
  <c r="H45" i="1"/>
  <c r="H46" i="1" s="1"/>
  <c r="H47" i="1" s="1"/>
  <c r="C6" i="6" l="1"/>
  <c r="C12" i="6" s="1"/>
  <c r="C13" i="6" s="1"/>
  <c r="C14" i="6" s="1"/>
</calcChain>
</file>

<file path=xl/sharedStrings.xml><?xml version="1.0" encoding="utf-8"?>
<sst xmlns="http://schemas.openxmlformats.org/spreadsheetml/2006/main" count="424" uniqueCount="126">
  <si>
    <t>Nr.p.k.</t>
  </si>
  <si>
    <t>Preces nosaukums</t>
  </si>
  <si>
    <t>1.</t>
  </si>
  <si>
    <t>2.</t>
  </si>
  <si>
    <t>3.</t>
  </si>
  <si>
    <t>Skaņas pults</t>
  </si>
  <si>
    <t>4.</t>
  </si>
  <si>
    <t>5.</t>
  </si>
  <si>
    <t>6.</t>
  </si>
  <si>
    <t>7.</t>
  </si>
  <si>
    <t>8.</t>
  </si>
  <si>
    <t>9.</t>
  </si>
  <si>
    <t>Austiņas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</si>
  <si>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</si>
  <si>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</si>
  <si>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</si>
  <si>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</si>
  <si>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</si>
  <si>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</si>
  <si>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</si>
  <si>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</si>
  <si>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</si>
  <si>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</si>
  <si>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</si>
  <si>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</si>
  <si>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</si>
  <si>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</si>
  <si>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</si>
  <si>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</si>
  <si>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</si>
  <si>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</si>
  <si>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</si>
  <si>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</si>
  <si>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</si>
  <si>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</si>
  <si>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</si>
  <si>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</si>
  <si>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</si>
  <si>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</si>
  <si>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</si>
  <si>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</si>
  <si>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</si>
  <si>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</si>
  <si>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Vokālais mikrofons</t>
  </si>
  <si>
    <t>Mērvienība</t>
  </si>
  <si>
    <t>gab.</t>
  </si>
  <si>
    <t>Piedāvātās preces ražotājs un modelis</t>
  </si>
  <si>
    <r>
      <t xml:space="preserve">Tehniskais piedāvājums* 
</t>
    </r>
    <r>
      <rPr>
        <sz val="12"/>
        <color rgb="FFED5D0D"/>
        <rFont val="Times New Roman"/>
        <family val="1"/>
        <charset val="186"/>
      </rPr>
      <t>(norādīt atbilst/neatbilst)</t>
    </r>
  </si>
  <si>
    <t>* Tehniskajā piedāvājumā norādīt atbilstību pasūtītāja tehniskajai specifikācijai. Detalizēti paskaidrot tikai tās īpašības, kas ir labākas vai ekvivalentas pasūtītāja noteiktajām prasībām.</t>
  </si>
  <si>
    <t>kompl.</t>
  </si>
  <si>
    <t>Mikrofonu statīvs</t>
  </si>
  <si>
    <t>Skanda</t>
  </si>
  <si>
    <t>Mikrofona statīvs</t>
  </si>
  <si>
    <t>Digitālās klavieres</t>
  </si>
  <si>
    <t>Digitālo klavieru statīvs</t>
  </si>
  <si>
    <t>Digitālo klavieru pedāļu bloks</t>
  </si>
  <si>
    <t>Tehniskais-finanšu piedāvājums iepirkumā "Skaņas iekārtu iegāde Mārupes pašvaldības iestādēm", identifikācijas Nr. MND 2014/36</t>
  </si>
  <si>
    <t>Iekārtu iegāde Mārupes pamatskolai</t>
  </si>
  <si>
    <t>Iekārtu iegāde Mārupes mūzikas un mākslas skolai</t>
  </si>
  <si>
    <t>Iekārtu iegāde Jaunmārupes pamatskolai</t>
  </si>
  <si>
    <t>Iekārtu iegāde Skultes dienas centram</t>
  </si>
  <si>
    <t>Iekārtu iegāde Mārupes Vidusskolai</t>
  </si>
  <si>
    <t>Iekārtu iegāde Mārupes kultūras namam</t>
  </si>
  <si>
    <t>Zemo frekvenču skanda</t>
  </si>
  <si>
    <t>Skandu pastiprinātājs</t>
  </si>
  <si>
    <t>Digitālā skaņas pults</t>
  </si>
  <si>
    <t>Skaņas pults kontrolieris</t>
  </si>
  <si>
    <t>Skatuves ieeju un izeju modulis</t>
  </si>
  <si>
    <t>Skanda ar iebūvētu pastiprinātāju</t>
  </si>
  <si>
    <t>Bezvadu vokālais mikrofons (komplekts)</t>
  </si>
  <si>
    <t>Instrumentu/balss mikrofons</t>
  </si>
  <si>
    <t>Instrumentu mikrofons</t>
  </si>
  <si>
    <t>CD/USB/SD atskaņotājs</t>
  </si>
  <si>
    <t>Tiešais audio interfeiss</t>
  </si>
  <si>
    <t>Salokāmi transportēšanas ratiņi</t>
  </si>
  <si>
    <t>Transportkaste</t>
  </si>
  <si>
    <t>XLR-XLR vads</t>
  </si>
  <si>
    <t>TRS mono – TRS mono vads</t>
  </si>
  <si>
    <t>Mini TRS stereo – 2 TRS mono vads</t>
  </si>
  <si>
    <t>2 RCA mono – 2 TRS mono vads</t>
  </si>
  <si>
    <t>2 TRS mono – 2 TRS mono vads</t>
  </si>
  <si>
    <t xml:space="preserve">Mikrofona (signāla) vads </t>
  </si>
  <si>
    <t>XLR MALE 3-kontaktu konektors</t>
  </si>
  <si>
    <t>XLR FEMALE 3-kontaktu konektors</t>
  </si>
  <si>
    <t>Pie sienas stiprināms skandas statīvs</t>
  </si>
  <si>
    <t>Mikrofona statīva soma</t>
  </si>
  <si>
    <t>XLR-M –XLR-F vads</t>
  </si>
  <si>
    <t>4x XLR-M – 4x XLR-F vads</t>
  </si>
  <si>
    <t>3.5mm Jack - 2xXLR-M vads</t>
  </si>
  <si>
    <t>Vadu apsējs</t>
  </si>
  <si>
    <t>Skaits</t>
  </si>
  <si>
    <t>Mikrofona statīvu soma</t>
  </si>
  <si>
    <t>Mikrofona vads</t>
  </si>
  <si>
    <t>3.5mm TRS - 2 XLRM vads</t>
  </si>
  <si>
    <t>2 RCA - 2 TRS vads</t>
  </si>
  <si>
    <t>SUB skanda ar iebūvētu pastiprinātāju</t>
  </si>
  <si>
    <t>Skandas sienas statīvs</t>
  </si>
  <si>
    <t>Skandas statīvi ar somu</t>
  </si>
  <si>
    <t>Audio signāla vads (simetrisks)</t>
  </si>
  <si>
    <t>XLR-MALE 3-kontaktu Konektors</t>
  </si>
  <si>
    <t>XLR-FEMALE 3-kontaktu konektors</t>
  </si>
  <si>
    <t>Skaņas mikserpults</t>
  </si>
  <si>
    <t>Bezvadu vokālais mikrofona komplekts</t>
  </si>
  <si>
    <t>Akustisko sistēmu statīvu komplekts ar somu</t>
  </si>
  <si>
    <t>Akustiskās sistēmas statīvs (stiprināms pie sienas)</t>
  </si>
  <si>
    <t>TRS balansētais - XLR-M 3P vads</t>
  </si>
  <si>
    <t>Mikrofona (signāla) vads</t>
  </si>
  <si>
    <t>XLR-MALE 3-kontaktu konektors</t>
  </si>
  <si>
    <t>Cena par vienu vienību
EUR bez PVN</t>
  </si>
  <si>
    <t>Cena par apjomu
EUR bez PVN</t>
  </si>
  <si>
    <t>KOPSAVILKUMS</t>
  </si>
  <si>
    <t>Nr.</t>
  </si>
  <si>
    <t>Iestādes nosaukums</t>
  </si>
  <si>
    <t>Piedāvātā cena EUR bez PVN</t>
  </si>
  <si>
    <t>Mārupes Kultūras nams</t>
  </si>
  <si>
    <t>Mārupes vidusskola</t>
  </si>
  <si>
    <t>Skultes dienas centrs</t>
  </si>
  <si>
    <t>Jaunmārupes pamatskola</t>
  </si>
  <si>
    <t>Mārupes Mūzikas un mākslas skola</t>
  </si>
  <si>
    <t>Mārupes pamatskola</t>
  </si>
  <si>
    <t>KOPĀ EUR bez PVN:</t>
  </si>
  <si>
    <t>PVN:</t>
  </si>
  <si>
    <t>KOPĀ EUR ar PVN:</t>
  </si>
  <si>
    <t>m</t>
  </si>
  <si>
    <t>Daudzkanālu audio signāla vads</t>
  </si>
  <si>
    <t>Skanda ar iebūvētu uzlādējamu akumulatoru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</si>
</sst>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ED5D0D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center"/>
    </xf>
    <xf numFmtId="4" fontId="0" fillId="0" borderId="1" xfId="0" applyNumberFormat="1" applyBorder="1"/>
    <xf numFmtId="0" fontId="0" fillId="0" borderId="2" xfId="0" applyBorder="1" applyAlignment="1">
      <alignment horizontal="center"/>
    </xf>
    <xf numFmtId="4" fontId="0" fillId="0" borderId="0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justify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0" fillId="0" borderId="4" xfId="0" applyNumberForma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justify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CC66FF"/>
      <color rgb="FFCC99FF"/>
      <color rgb="FFED5D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64"/>
  <sheetViews>
    <sheetView topLeftCell="A8" workbookViewId="0">
      <selection activeCell="E31" sqref="E31"/>
    </sheetView>
  </sheetViews>
  <sheetFormatPr defaultRowHeight="15" x14ac:dyDescent="0.25"/>
  <cols>
    <col min="1" max="1" width="8.42578125" customWidth="1"/>
    <col min="2" max="2" width="27.7109375" customWidth="1"/>
    <col min="3" max="3" width="22.85546875" customWidth="1"/>
    <col min="4" max="4" width="20.42578125" customWidth="1"/>
    <col min="5" max="5" width="14.28515625" style="5" customWidth="1"/>
    <col min="6" max="6" width="10.85546875" customWidth="1"/>
    <col min="7" max="8" width="14.5703125" customWidth="1"/>
  </cols>
  <sheetData>
    <row r="1" spans="1:8" x14ac:dyDescent="0.25">
      <c r="A1" s="29" t="s">
        <v>56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62</v>
      </c>
      <c r="B3" s="30"/>
      <c r="C3" s="30"/>
      <c r="D3" s="30"/>
      <c r="E3" s="30"/>
      <c r="F3" s="30"/>
      <c r="G3" s="30"/>
      <c r="H3" s="30"/>
    </row>
    <row r="5" spans="1:8" ht="47.25" x14ac:dyDescent="0.25">
      <c r="A5" s="4" t="s">
        <v>0</v>
      </c>
      <c r="B5" s="4" t="s">
        <v>1</v>
      </c>
      <c r="C5" s="4" t="s">
        <v>47</v>
      </c>
      <c r="D5" s="4" t="s">
        <v>46</v>
      </c>
      <c r="E5" s="4" t="s">
        <v>90</v>
      </c>
      <c r="F5" s="3" t="s">
        <v>44</v>
      </c>
      <c r="G5" s="3" t="s">
        <v>108</v>
      </c>
      <c r="H5" s="3" t="s">
        <v>109</v>
      </c>
    </row>
    <row r="6" spans="1:8" ht="15.75" x14ac:dyDescent="0.25">
      <c r="A6" s="16" t="s">
        <v>2</v>
      </c>
      <c r="B6" s="24" t="s">
        <v>51</v>
      </c>
      <c r="C6" s="17"/>
      <c r="D6" s="1"/>
      <c r="E6" s="4">
        <v>6</v>
      </c>
      <c r="F6" s="2" t="s">
        <v>45</v>
      </c>
      <c r="G6" s="11"/>
      <c r="H6" s="11">
        <f>ROUND($E6*G6,2)</f>
        <v>0</v>
      </c>
    </row>
    <row r="7" spans="1:8" ht="15.75" x14ac:dyDescent="0.25">
      <c r="A7" s="16" t="s">
        <v>3</v>
      </c>
      <c r="B7" s="24" t="s">
        <v>63</v>
      </c>
      <c r="C7" s="17"/>
      <c r="D7" s="1"/>
      <c r="E7" s="4">
        <v>2</v>
      </c>
      <c r="F7" s="2" t="s">
        <v>45</v>
      </c>
      <c r="G7" s="11"/>
      <c r="H7" s="11">
        <f t="shared" ref="H7:H17" si="0">ROUND($E7*G7,2)</f>
        <v>0</v>
      </c>
    </row>
    <row r="8" spans="1:8" ht="15.75" x14ac:dyDescent="0.25">
      <c r="A8" s="16" t="s">
        <v>4</v>
      </c>
      <c r="B8" s="24" t="s">
        <v>64</v>
      </c>
      <c r="C8" s="17"/>
      <c r="D8" s="1"/>
      <c r="E8" s="4">
        <v>2</v>
      </c>
      <c r="F8" s="2" t="s">
        <v>45</v>
      </c>
      <c r="G8" s="11"/>
      <c r="H8" s="11">
        <f t="shared" si="0"/>
        <v>0</v>
      </c>
    </row>
    <row r="9" spans="1:8" ht="15.75" x14ac:dyDescent="0.25">
      <c r="A9" s="16" t="s">
        <v>6</v>
      </c>
      <c r="B9" s="24" t="s">
        <v>65</v>
      </c>
      <c r="C9" s="17"/>
      <c r="D9" s="1"/>
      <c r="E9" s="4">
        <v>1</v>
      </c>
      <c r="F9" s="2" t="s">
        <v>45</v>
      </c>
      <c r="G9" s="11"/>
      <c r="H9" s="11">
        <f t="shared" si="0"/>
        <v>0</v>
      </c>
    </row>
    <row r="10" spans="1:8" ht="15.75" x14ac:dyDescent="0.25">
      <c r="A10" s="16" t="s">
        <v>7</v>
      </c>
      <c r="B10" s="24" t="s">
        <v>66</v>
      </c>
      <c r="C10" s="17"/>
      <c r="D10" s="1"/>
      <c r="E10" s="4">
        <v>1</v>
      </c>
      <c r="F10" s="2" t="s">
        <v>45</v>
      </c>
      <c r="G10" s="11"/>
      <c r="H10" s="11">
        <f t="shared" si="0"/>
        <v>0</v>
      </c>
    </row>
    <row r="11" spans="1:8" ht="15.75" x14ac:dyDescent="0.25">
      <c r="A11" s="16" t="s">
        <v>8</v>
      </c>
      <c r="B11" s="24" t="s">
        <v>67</v>
      </c>
      <c r="C11" s="17"/>
      <c r="D11" s="1"/>
      <c r="E11" s="4">
        <v>1</v>
      </c>
      <c r="F11" s="2" t="s">
        <v>45</v>
      </c>
      <c r="G11" s="11"/>
      <c r="H11" s="11">
        <f t="shared" si="0"/>
        <v>0</v>
      </c>
    </row>
    <row r="12" spans="1:8" ht="15.75" x14ac:dyDescent="0.25">
      <c r="A12" s="16" t="s">
        <v>9</v>
      </c>
      <c r="B12" s="24" t="s">
        <v>5</v>
      </c>
      <c r="C12" s="17"/>
      <c r="D12" s="1"/>
      <c r="E12" s="4">
        <v>1</v>
      </c>
      <c r="F12" s="2" t="s">
        <v>45</v>
      </c>
      <c r="G12" s="11"/>
      <c r="H12" s="11">
        <f t="shared" si="0"/>
        <v>0</v>
      </c>
    </row>
    <row r="13" spans="1:8" ht="30" x14ac:dyDescent="0.25">
      <c r="A13" s="16" t="s">
        <v>10</v>
      </c>
      <c r="B13" s="24" t="s">
        <v>68</v>
      </c>
      <c r="C13" s="17"/>
      <c r="D13" s="1"/>
      <c r="E13" s="4">
        <v>4</v>
      </c>
      <c r="F13" s="2" t="s">
        <v>45</v>
      </c>
      <c r="G13" s="11"/>
      <c r="H13" s="11">
        <f t="shared" si="0"/>
        <v>0</v>
      </c>
    </row>
    <row r="14" spans="1:8" ht="30" x14ac:dyDescent="0.25">
      <c r="A14" s="16" t="s">
        <v>11</v>
      </c>
      <c r="B14" s="24" t="s">
        <v>68</v>
      </c>
      <c r="C14" s="17"/>
      <c r="D14" s="1"/>
      <c r="E14" s="4">
        <v>1</v>
      </c>
      <c r="F14" s="2" t="s">
        <v>45</v>
      </c>
      <c r="G14" s="11"/>
      <c r="H14" s="11">
        <f t="shared" si="0"/>
        <v>0</v>
      </c>
    </row>
    <row r="15" spans="1:8" ht="15.75" x14ac:dyDescent="0.25">
      <c r="A15" s="16" t="s">
        <v>13</v>
      </c>
      <c r="B15" s="24" t="s">
        <v>43</v>
      </c>
      <c r="C15" s="17"/>
      <c r="D15" s="1"/>
      <c r="E15" s="4">
        <v>2</v>
      </c>
      <c r="F15" s="2" t="s">
        <v>45</v>
      </c>
      <c r="G15" s="11"/>
      <c r="H15" s="11">
        <f t="shared" si="0"/>
        <v>0</v>
      </c>
    </row>
    <row r="16" spans="1:8" ht="15.75" x14ac:dyDescent="0.25">
      <c r="A16" s="16" t="s">
        <v>14</v>
      </c>
      <c r="B16" s="24" t="s">
        <v>43</v>
      </c>
      <c r="C16" s="17"/>
      <c r="D16" s="1"/>
      <c r="E16" s="4">
        <v>2</v>
      </c>
      <c r="F16" s="2" t="s">
        <v>45</v>
      </c>
      <c r="G16" s="11"/>
      <c r="H16" s="11">
        <f t="shared" si="0"/>
        <v>0</v>
      </c>
    </row>
    <row r="17" spans="1:8" ht="30" x14ac:dyDescent="0.25">
      <c r="A17" s="16" t="s">
        <v>15</v>
      </c>
      <c r="B17" s="24" t="s">
        <v>69</v>
      </c>
      <c r="C17" s="17"/>
      <c r="D17" s="1"/>
      <c r="E17" s="4">
        <v>4</v>
      </c>
      <c r="F17" s="2" t="s">
        <v>49</v>
      </c>
      <c r="G17" s="11"/>
      <c r="H17" s="11">
        <f t="shared" si="0"/>
        <v>0</v>
      </c>
    </row>
    <row r="18" spans="1:8" ht="15.75" x14ac:dyDescent="0.25">
      <c r="A18" s="16" t="s">
        <v>16</v>
      </c>
      <c r="B18" s="24" t="s">
        <v>70</v>
      </c>
      <c r="C18" s="17"/>
      <c r="D18" s="1"/>
      <c r="E18" s="4">
        <v>4</v>
      </c>
      <c r="F18" s="2" t="s">
        <v>45</v>
      </c>
      <c r="G18" s="11"/>
      <c r="H18" s="11">
        <f t="shared" ref="H18:H44" si="1">ROUND($E18*G18,2)</f>
        <v>0</v>
      </c>
    </row>
    <row r="19" spans="1:8" ht="15.75" x14ac:dyDescent="0.25">
      <c r="A19" s="16" t="s">
        <v>17</v>
      </c>
      <c r="B19" s="24" t="s">
        <v>71</v>
      </c>
      <c r="C19" s="17"/>
      <c r="D19" s="1"/>
      <c r="E19" s="4">
        <v>2</v>
      </c>
      <c r="F19" s="2" t="s">
        <v>45</v>
      </c>
      <c r="G19" s="11"/>
      <c r="H19" s="11">
        <f t="shared" si="1"/>
        <v>0</v>
      </c>
    </row>
    <row r="20" spans="1:8" ht="15.75" x14ac:dyDescent="0.25">
      <c r="A20" s="16" t="s">
        <v>18</v>
      </c>
      <c r="B20" s="24" t="s">
        <v>43</v>
      </c>
      <c r="C20" s="17"/>
      <c r="D20" s="1"/>
      <c r="E20" s="4">
        <v>2</v>
      </c>
      <c r="F20" s="2" t="s">
        <v>45</v>
      </c>
      <c r="G20" s="11"/>
      <c r="H20" s="11">
        <f t="shared" si="1"/>
        <v>0</v>
      </c>
    </row>
    <row r="21" spans="1:8" ht="15.75" x14ac:dyDescent="0.25">
      <c r="A21" s="16" t="s">
        <v>19</v>
      </c>
      <c r="B21" s="24" t="s">
        <v>71</v>
      </c>
      <c r="C21" s="17"/>
      <c r="D21" s="1"/>
      <c r="E21" s="4">
        <v>2</v>
      </c>
      <c r="F21" s="2" t="s">
        <v>45</v>
      </c>
      <c r="G21" s="11"/>
      <c r="H21" s="11">
        <f t="shared" si="1"/>
        <v>0</v>
      </c>
    </row>
    <row r="22" spans="1:8" ht="15.75" x14ac:dyDescent="0.25">
      <c r="A22" s="16" t="s">
        <v>20</v>
      </c>
      <c r="B22" s="24" t="s">
        <v>72</v>
      </c>
      <c r="C22" s="17"/>
      <c r="D22" s="1"/>
      <c r="E22" s="4">
        <v>2</v>
      </c>
      <c r="F22" s="2" t="s">
        <v>45</v>
      </c>
      <c r="G22" s="11"/>
      <c r="H22" s="11">
        <f t="shared" si="1"/>
        <v>0</v>
      </c>
    </row>
    <row r="23" spans="1:8" ht="15.75" x14ac:dyDescent="0.25">
      <c r="A23" s="16" t="s">
        <v>21</v>
      </c>
      <c r="B23" s="24" t="s">
        <v>73</v>
      </c>
      <c r="C23" s="17"/>
      <c r="D23" s="1"/>
      <c r="E23" s="4">
        <v>6</v>
      </c>
      <c r="F23" s="2" t="s">
        <v>45</v>
      </c>
      <c r="G23" s="11"/>
      <c r="H23" s="11">
        <f t="shared" si="1"/>
        <v>0</v>
      </c>
    </row>
    <row r="24" spans="1:8" ht="15.75" x14ac:dyDescent="0.25">
      <c r="A24" s="16" t="s">
        <v>22</v>
      </c>
      <c r="B24" s="24" t="s">
        <v>52</v>
      </c>
      <c r="C24" s="17"/>
      <c r="D24" s="1"/>
      <c r="E24" s="4">
        <v>10</v>
      </c>
      <c r="F24" s="2" t="s">
        <v>45</v>
      </c>
      <c r="G24" s="11"/>
      <c r="H24" s="11">
        <f t="shared" si="1"/>
        <v>0</v>
      </c>
    </row>
    <row r="25" spans="1:8" ht="15.75" x14ac:dyDescent="0.25">
      <c r="A25" s="16" t="s">
        <v>23</v>
      </c>
      <c r="B25" s="24" t="s">
        <v>52</v>
      </c>
      <c r="C25" s="17"/>
      <c r="D25" s="1"/>
      <c r="E25" s="4">
        <v>3</v>
      </c>
      <c r="F25" s="2" t="s">
        <v>45</v>
      </c>
      <c r="G25" s="11"/>
      <c r="H25" s="11">
        <f t="shared" si="1"/>
        <v>0</v>
      </c>
    </row>
    <row r="26" spans="1:8" ht="15.75" x14ac:dyDescent="0.25">
      <c r="A26" s="16" t="s">
        <v>24</v>
      </c>
      <c r="B26" s="24" t="s">
        <v>52</v>
      </c>
      <c r="C26" s="17"/>
      <c r="D26" s="1"/>
      <c r="E26" s="4">
        <v>4</v>
      </c>
      <c r="F26" s="2" t="s">
        <v>45</v>
      </c>
      <c r="G26" s="11"/>
      <c r="H26" s="11">
        <f t="shared" si="1"/>
        <v>0</v>
      </c>
    </row>
    <row r="27" spans="1:8" ht="15.75" x14ac:dyDescent="0.25">
      <c r="A27" s="16" t="s">
        <v>25</v>
      </c>
      <c r="B27" s="24" t="s">
        <v>74</v>
      </c>
      <c r="C27" s="17"/>
      <c r="D27" s="1"/>
      <c r="E27" s="4">
        <v>1</v>
      </c>
      <c r="F27" s="2" t="s">
        <v>45</v>
      </c>
      <c r="G27" s="11"/>
      <c r="H27" s="11">
        <f t="shared" si="1"/>
        <v>0</v>
      </c>
    </row>
    <row r="28" spans="1:8" ht="15.75" x14ac:dyDescent="0.25">
      <c r="A28" s="16" t="s">
        <v>26</v>
      </c>
      <c r="B28" s="24" t="s">
        <v>75</v>
      </c>
      <c r="C28" s="17"/>
      <c r="D28" s="1"/>
      <c r="E28" s="4">
        <v>3</v>
      </c>
      <c r="F28" s="2" t="s">
        <v>45</v>
      </c>
      <c r="G28" s="11"/>
      <c r="H28" s="11">
        <f t="shared" si="1"/>
        <v>0</v>
      </c>
    </row>
    <row r="29" spans="1:8" ht="15.75" x14ac:dyDescent="0.25">
      <c r="A29" s="16" t="s">
        <v>27</v>
      </c>
      <c r="B29" s="24" t="s">
        <v>75</v>
      </c>
      <c r="C29" s="17"/>
      <c r="D29" s="1"/>
      <c r="E29" s="4">
        <v>1</v>
      </c>
      <c r="F29" s="2" t="s">
        <v>45</v>
      </c>
      <c r="G29" s="11"/>
      <c r="H29" s="11">
        <f t="shared" si="1"/>
        <v>0</v>
      </c>
    </row>
    <row r="30" spans="1:8" ht="15.75" x14ac:dyDescent="0.25">
      <c r="A30" s="16" t="s">
        <v>28</v>
      </c>
      <c r="B30" s="24" t="s">
        <v>75</v>
      </c>
      <c r="C30" s="17"/>
      <c r="D30" s="1"/>
      <c r="E30" s="4">
        <v>1</v>
      </c>
      <c r="F30" s="2" t="s">
        <v>45</v>
      </c>
      <c r="G30" s="11"/>
      <c r="H30" s="11">
        <f t="shared" si="1"/>
        <v>0</v>
      </c>
    </row>
    <row r="31" spans="1:8" ht="15.75" x14ac:dyDescent="0.25">
      <c r="A31" s="16" t="s">
        <v>29</v>
      </c>
      <c r="B31" s="24" t="s">
        <v>97</v>
      </c>
      <c r="C31" s="17"/>
      <c r="D31" s="1"/>
      <c r="E31" s="4">
        <v>2</v>
      </c>
      <c r="F31" s="2" t="s">
        <v>49</v>
      </c>
      <c r="G31" s="11"/>
      <c r="H31" s="11">
        <f t="shared" si="1"/>
        <v>0</v>
      </c>
    </row>
    <row r="32" spans="1:8" ht="15.75" x14ac:dyDescent="0.25">
      <c r="A32" s="16" t="s">
        <v>30</v>
      </c>
      <c r="B32" s="24" t="s">
        <v>76</v>
      </c>
      <c r="C32" s="17"/>
      <c r="D32" s="1"/>
      <c r="E32" s="4">
        <v>30</v>
      </c>
      <c r="F32" s="2" t="s">
        <v>45</v>
      </c>
      <c r="G32" s="11"/>
      <c r="H32" s="11">
        <f t="shared" si="1"/>
        <v>0</v>
      </c>
    </row>
    <row r="33" spans="1:8" ht="15.75" x14ac:dyDescent="0.25">
      <c r="A33" s="16" t="s">
        <v>31</v>
      </c>
      <c r="B33" s="24" t="s">
        <v>76</v>
      </c>
      <c r="C33" s="17"/>
      <c r="D33" s="1"/>
      <c r="E33" s="4">
        <v>10</v>
      </c>
      <c r="F33" s="2" t="s">
        <v>45</v>
      </c>
      <c r="G33" s="11"/>
      <c r="H33" s="11">
        <f t="shared" si="1"/>
        <v>0</v>
      </c>
    </row>
    <row r="34" spans="1:8" ht="15.75" x14ac:dyDescent="0.25">
      <c r="A34" s="16" t="s">
        <v>32</v>
      </c>
      <c r="B34" s="24" t="s">
        <v>76</v>
      </c>
      <c r="C34" s="17"/>
      <c r="D34" s="1"/>
      <c r="E34" s="4">
        <v>6</v>
      </c>
      <c r="F34" s="2" t="s">
        <v>45</v>
      </c>
      <c r="G34" s="11"/>
      <c r="H34" s="11">
        <f t="shared" si="1"/>
        <v>0</v>
      </c>
    </row>
    <row r="35" spans="1:8" ht="15.75" x14ac:dyDescent="0.25">
      <c r="A35" s="16" t="s">
        <v>33</v>
      </c>
      <c r="B35" s="24" t="s">
        <v>77</v>
      </c>
      <c r="C35" s="17"/>
      <c r="D35" s="1"/>
      <c r="E35" s="4">
        <v>6</v>
      </c>
      <c r="F35" s="2" t="s">
        <v>45</v>
      </c>
      <c r="G35" s="11"/>
      <c r="H35" s="11">
        <f t="shared" si="1"/>
        <v>0</v>
      </c>
    </row>
    <row r="36" spans="1:8" ht="30" x14ac:dyDescent="0.25">
      <c r="A36" s="16" t="s">
        <v>34</v>
      </c>
      <c r="B36" s="24" t="s">
        <v>78</v>
      </c>
      <c r="C36" s="17"/>
      <c r="D36" s="1"/>
      <c r="E36" s="4">
        <v>2</v>
      </c>
      <c r="F36" s="2" t="s">
        <v>45</v>
      </c>
      <c r="G36" s="11"/>
      <c r="H36" s="11">
        <f t="shared" si="1"/>
        <v>0</v>
      </c>
    </row>
    <row r="37" spans="1:8" ht="30" x14ac:dyDescent="0.25">
      <c r="A37" s="16" t="s">
        <v>35</v>
      </c>
      <c r="B37" s="24" t="s">
        <v>79</v>
      </c>
      <c r="C37" s="17"/>
      <c r="D37" s="1"/>
      <c r="E37" s="4">
        <v>2</v>
      </c>
      <c r="F37" s="2" t="s">
        <v>45</v>
      </c>
      <c r="G37" s="11"/>
      <c r="H37" s="11">
        <f t="shared" si="1"/>
        <v>0</v>
      </c>
    </row>
    <row r="38" spans="1:8" ht="30" x14ac:dyDescent="0.25">
      <c r="A38" s="16" t="s">
        <v>36</v>
      </c>
      <c r="B38" s="24" t="s">
        <v>80</v>
      </c>
      <c r="C38" s="17"/>
      <c r="D38" s="1"/>
      <c r="E38" s="4">
        <v>2</v>
      </c>
      <c r="F38" s="2" t="s">
        <v>45</v>
      </c>
      <c r="G38" s="11"/>
      <c r="H38" s="11">
        <f t="shared" si="1"/>
        <v>0</v>
      </c>
    </row>
    <row r="39" spans="1:8" ht="30" x14ac:dyDescent="0.25">
      <c r="A39" s="16" t="s">
        <v>37</v>
      </c>
      <c r="B39" s="24" t="s">
        <v>124</v>
      </c>
      <c r="C39" s="17"/>
      <c r="D39" s="1"/>
      <c r="E39" s="4">
        <v>1</v>
      </c>
      <c r="F39" s="2" t="s">
        <v>45</v>
      </c>
      <c r="G39" s="11"/>
      <c r="H39" s="11">
        <f t="shared" si="1"/>
        <v>0</v>
      </c>
    </row>
    <row r="40" spans="1:8" ht="15.75" x14ac:dyDescent="0.25">
      <c r="A40" s="16" t="s">
        <v>38</v>
      </c>
      <c r="B40" s="24" t="s">
        <v>81</v>
      </c>
      <c r="C40" s="17"/>
      <c r="D40" s="1"/>
      <c r="E40" s="4">
        <v>100</v>
      </c>
      <c r="F40" s="27" t="s">
        <v>123</v>
      </c>
      <c r="G40" s="11"/>
      <c r="H40" s="11">
        <f t="shared" si="1"/>
        <v>0</v>
      </c>
    </row>
    <row r="41" spans="1:8" ht="30" x14ac:dyDescent="0.25">
      <c r="A41" s="16" t="s">
        <v>39</v>
      </c>
      <c r="B41" s="24" t="s">
        <v>82</v>
      </c>
      <c r="C41" s="17"/>
      <c r="D41" s="1"/>
      <c r="E41" s="4">
        <v>10</v>
      </c>
      <c r="F41" s="2" t="s">
        <v>45</v>
      </c>
      <c r="G41" s="11"/>
      <c r="H41" s="11">
        <f t="shared" si="1"/>
        <v>0</v>
      </c>
    </row>
    <row r="42" spans="1:8" ht="30" x14ac:dyDescent="0.25">
      <c r="A42" s="16" t="s">
        <v>40</v>
      </c>
      <c r="B42" s="24" t="s">
        <v>83</v>
      </c>
      <c r="C42" s="17"/>
      <c r="D42" s="1"/>
      <c r="E42" s="4">
        <v>10</v>
      </c>
      <c r="F42" s="2" t="s">
        <v>45</v>
      </c>
      <c r="G42" s="11"/>
      <c r="H42" s="11">
        <f t="shared" si="1"/>
        <v>0</v>
      </c>
    </row>
    <row r="43" spans="1:8" ht="30" x14ac:dyDescent="0.25">
      <c r="A43" s="16" t="s">
        <v>41</v>
      </c>
      <c r="B43" s="24" t="s">
        <v>84</v>
      </c>
      <c r="C43" s="17"/>
      <c r="D43" s="1"/>
      <c r="E43" s="4">
        <v>2</v>
      </c>
      <c r="F43" s="2" t="s">
        <v>45</v>
      </c>
      <c r="G43" s="11"/>
      <c r="H43" s="11">
        <f t="shared" si="1"/>
        <v>0</v>
      </c>
    </row>
    <row r="44" spans="1:8" ht="15.75" x14ac:dyDescent="0.25">
      <c r="A44" s="16" t="s">
        <v>42</v>
      </c>
      <c r="B44" s="24" t="s">
        <v>12</v>
      </c>
      <c r="C44" s="17"/>
      <c r="D44" s="1"/>
      <c r="E44" s="4">
        <v>1</v>
      </c>
      <c r="F44" s="2" t="s">
        <v>45</v>
      </c>
      <c r="G44" s="11"/>
      <c r="H44" s="11">
        <f t="shared" si="1"/>
        <v>0</v>
      </c>
    </row>
    <row r="45" spans="1:8" x14ac:dyDescent="0.25">
      <c r="A45" s="32" t="s">
        <v>120</v>
      </c>
      <c r="B45" s="32"/>
      <c r="C45" s="32"/>
      <c r="D45" s="32"/>
      <c r="E45" s="32"/>
      <c r="F45" s="32"/>
      <c r="G45" s="32"/>
      <c r="H45" s="11">
        <f>ROUND(SUM(H6:H44),2)</f>
        <v>0</v>
      </c>
    </row>
    <row r="46" spans="1:8" x14ac:dyDescent="0.25">
      <c r="A46" s="32" t="s">
        <v>121</v>
      </c>
      <c r="B46" s="32"/>
      <c r="C46" s="32"/>
      <c r="D46" s="32"/>
      <c r="E46" s="32"/>
      <c r="F46" s="32"/>
      <c r="G46" s="32"/>
      <c r="H46" s="11">
        <f>ROUND(H45*21%,2)</f>
        <v>0</v>
      </c>
    </row>
    <row r="47" spans="1:8" x14ac:dyDescent="0.25">
      <c r="A47" s="32" t="s">
        <v>122</v>
      </c>
      <c r="B47" s="32"/>
      <c r="C47" s="32"/>
      <c r="D47" s="32"/>
      <c r="E47" s="32"/>
      <c r="F47" s="32"/>
      <c r="G47" s="32"/>
      <c r="H47" s="11">
        <f>ROUND(H45+H46,2)</f>
        <v>0</v>
      </c>
    </row>
    <row r="48" spans="1:8" ht="15.75" x14ac:dyDescent="0.25">
      <c r="B48" s="15"/>
      <c r="E48" s="6"/>
      <c r="H48" s="13"/>
    </row>
    <row r="49" spans="1:8" ht="35.25" customHeight="1" x14ac:dyDescent="0.25">
      <c r="A49" s="31" t="s">
        <v>48</v>
      </c>
      <c r="B49" s="31"/>
      <c r="C49" s="31"/>
      <c r="D49" s="31"/>
      <c r="E49" s="31"/>
      <c r="F49" s="31"/>
      <c r="G49" s="31"/>
      <c r="H49" s="31"/>
    </row>
    <row r="51" spans="1:8" ht="15.75" x14ac:dyDescent="0.25">
      <c r="A51" s="7"/>
    </row>
    <row r="52" spans="1:8" ht="15.75" x14ac:dyDescent="0.25">
      <c r="A52" s="8"/>
    </row>
    <row r="53" spans="1:8" ht="15.75" x14ac:dyDescent="0.25">
      <c r="A53" s="9"/>
    </row>
    <row r="54" spans="1:8" ht="15.75" x14ac:dyDescent="0.25">
      <c r="A54" s="9"/>
    </row>
    <row r="55" spans="1:8" ht="15.75" x14ac:dyDescent="0.25">
      <c r="A55" s="9"/>
    </row>
    <row r="56" spans="1:8" ht="15.75" x14ac:dyDescent="0.25">
      <c r="A56" s="9"/>
    </row>
    <row r="57" spans="1:8" ht="15.75" x14ac:dyDescent="0.25">
      <c r="A57" s="9"/>
    </row>
    <row r="58" spans="1:8" ht="15.75" x14ac:dyDescent="0.25">
      <c r="A58" s="8"/>
    </row>
    <row r="59" spans="1:8" ht="15.75" x14ac:dyDescent="0.25">
      <c r="A59" s="9"/>
      <c r="E59"/>
    </row>
    <row r="60" spans="1:8" ht="15.75" x14ac:dyDescent="0.25">
      <c r="A60" s="9"/>
      <c r="E60"/>
    </row>
    <row r="61" spans="1:8" ht="15.75" x14ac:dyDescent="0.25">
      <c r="A61" s="9"/>
      <c r="E61"/>
    </row>
    <row r="62" spans="1:8" ht="15.75" x14ac:dyDescent="0.25">
      <c r="A62" s="9"/>
      <c r="E62"/>
    </row>
    <row r="63" spans="1:8" ht="15.75" x14ac:dyDescent="0.25">
      <c r="A63" s="9"/>
      <c r="E63"/>
    </row>
    <row r="64" spans="1:8" ht="15.75" x14ac:dyDescent="0.25">
      <c r="A64" s="9"/>
      <c r="E64"/>
    </row>
  </sheetData>
  <autoFilter ref="A5:H5"/>
  <mergeCells count="6">
    <mergeCell ref="A1:H1"/>
    <mergeCell ref="A3:H3"/>
    <mergeCell ref="A49:H49"/>
    <mergeCell ref="A45:G45"/>
    <mergeCell ref="A46:G46"/>
    <mergeCell ref="A47:G47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H42"/>
  <sheetViews>
    <sheetView workbookViewId="0">
      <selection activeCell="B11" sqref="B11"/>
    </sheetView>
  </sheetViews>
  <sheetFormatPr defaultRowHeight="15" x14ac:dyDescent="0.25"/>
  <cols>
    <col min="1" max="1" width="8.42578125" customWidth="1"/>
    <col min="2" max="2" width="27.7109375" customWidth="1"/>
    <col min="3" max="3" width="22.85546875" customWidth="1"/>
    <col min="4" max="4" width="20.42578125" customWidth="1"/>
    <col min="5" max="5" width="14.28515625" style="6" customWidth="1"/>
    <col min="6" max="6" width="10.85546875" customWidth="1"/>
    <col min="7" max="8" width="14.5703125" customWidth="1"/>
  </cols>
  <sheetData>
    <row r="1" spans="1:8" x14ac:dyDescent="0.25">
      <c r="A1" s="29" t="s">
        <v>56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61</v>
      </c>
      <c r="B3" s="30"/>
      <c r="C3" s="30"/>
      <c r="D3" s="30"/>
      <c r="E3" s="30"/>
      <c r="F3" s="30"/>
      <c r="G3" s="30"/>
      <c r="H3" s="30"/>
    </row>
    <row r="5" spans="1:8" ht="47.25" x14ac:dyDescent="0.25">
      <c r="A5" s="4" t="s">
        <v>0</v>
      </c>
      <c r="B5" s="4" t="s">
        <v>1</v>
      </c>
      <c r="C5" s="4" t="s">
        <v>47</v>
      </c>
      <c r="D5" s="4" t="s">
        <v>46</v>
      </c>
      <c r="E5" s="4" t="s">
        <v>90</v>
      </c>
      <c r="F5" s="3" t="s">
        <v>44</v>
      </c>
      <c r="G5" s="3" t="s">
        <v>108</v>
      </c>
      <c r="H5" s="3" t="s">
        <v>109</v>
      </c>
    </row>
    <row r="6" spans="1:8" ht="15.75" x14ac:dyDescent="0.25">
      <c r="A6" s="16" t="s">
        <v>2</v>
      </c>
      <c r="B6" s="24" t="s">
        <v>75</v>
      </c>
      <c r="C6" s="17"/>
      <c r="D6" s="19"/>
      <c r="E6" s="21">
        <v>1</v>
      </c>
      <c r="F6" s="20" t="s">
        <v>45</v>
      </c>
      <c r="G6" s="11"/>
      <c r="H6" s="11">
        <f>ROUND($E6*G6,2)</f>
        <v>0</v>
      </c>
    </row>
    <row r="7" spans="1:8" ht="15.75" x14ac:dyDescent="0.25">
      <c r="A7" s="16" t="s">
        <v>3</v>
      </c>
      <c r="B7" s="24" t="s">
        <v>75</v>
      </c>
      <c r="C7" s="17"/>
      <c r="D7" s="19"/>
      <c r="E7" s="21">
        <v>2</v>
      </c>
      <c r="F7" s="20" t="s">
        <v>45</v>
      </c>
      <c r="G7" s="11"/>
      <c r="H7" s="11">
        <f t="shared" ref="H7:H22" si="0">ROUND($E7*G7,2)</f>
        <v>0</v>
      </c>
    </row>
    <row r="8" spans="1:8" ht="30" x14ac:dyDescent="0.25">
      <c r="A8" s="16" t="s">
        <v>4</v>
      </c>
      <c r="B8" s="24" t="s">
        <v>69</v>
      </c>
      <c r="C8" s="17"/>
      <c r="D8" s="19"/>
      <c r="E8" s="21">
        <v>2</v>
      </c>
      <c r="F8" s="20" t="s">
        <v>49</v>
      </c>
      <c r="G8" s="11"/>
      <c r="H8" s="11">
        <f t="shared" si="0"/>
        <v>0</v>
      </c>
    </row>
    <row r="9" spans="1:8" ht="15.75" x14ac:dyDescent="0.25">
      <c r="A9" s="16" t="s">
        <v>6</v>
      </c>
      <c r="B9" s="24" t="s">
        <v>70</v>
      </c>
      <c r="C9" s="17"/>
      <c r="D9" s="19"/>
      <c r="E9" s="21">
        <v>2</v>
      </c>
      <c r="F9" s="20" t="s">
        <v>45</v>
      </c>
      <c r="G9" s="11"/>
      <c r="H9" s="11">
        <f t="shared" si="0"/>
        <v>0</v>
      </c>
    </row>
    <row r="10" spans="1:8" ht="15.75" x14ac:dyDescent="0.25">
      <c r="A10" s="16" t="s">
        <v>7</v>
      </c>
      <c r="B10" s="24" t="s">
        <v>5</v>
      </c>
      <c r="C10" s="17"/>
      <c r="D10" s="19"/>
      <c r="E10" s="21">
        <v>1</v>
      </c>
      <c r="F10" s="20" t="s">
        <v>45</v>
      </c>
      <c r="G10" s="11"/>
      <c r="H10" s="11">
        <f t="shared" si="0"/>
        <v>0</v>
      </c>
    </row>
    <row r="11" spans="1:8" ht="15.75" x14ac:dyDescent="0.25">
      <c r="A11" s="16" t="s">
        <v>8</v>
      </c>
      <c r="B11" s="24" t="s">
        <v>52</v>
      </c>
      <c r="C11" s="17"/>
      <c r="D11" s="19"/>
      <c r="E11" s="21">
        <v>2</v>
      </c>
      <c r="F11" s="20" t="s">
        <v>45</v>
      </c>
      <c r="G11" s="11"/>
      <c r="H11" s="11">
        <f t="shared" si="0"/>
        <v>0</v>
      </c>
    </row>
    <row r="12" spans="1:8" ht="15.75" x14ac:dyDescent="0.25">
      <c r="A12" s="16" t="s">
        <v>9</v>
      </c>
      <c r="B12" s="24" t="s">
        <v>85</v>
      </c>
      <c r="C12" s="17"/>
      <c r="D12" s="19"/>
      <c r="E12" s="21">
        <v>2</v>
      </c>
      <c r="F12" s="20" t="s">
        <v>45</v>
      </c>
      <c r="G12" s="11"/>
      <c r="H12" s="11">
        <f t="shared" si="0"/>
        <v>0</v>
      </c>
    </row>
    <row r="13" spans="1:8" ht="15.75" x14ac:dyDescent="0.25">
      <c r="A13" s="16" t="s">
        <v>10</v>
      </c>
      <c r="B13" s="24" t="s">
        <v>75</v>
      </c>
      <c r="C13" s="17"/>
      <c r="D13" s="19"/>
      <c r="E13" s="21">
        <v>1</v>
      </c>
      <c r="F13" s="20" t="s">
        <v>45</v>
      </c>
      <c r="G13" s="11"/>
      <c r="H13" s="11">
        <f t="shared" si="0"/>
        <v>0</v>
      </c>
    </row>
    <row r="14" spans="1:8" ht="15.75" x14ac:dyDescent="0.25">
      <c r="A14" s="16" t="s">
        <v>11</v>
      </c>
      <c r="B14" s="24" t="s">
        <v>12</v>
      </c>
      <c r="C14" s="17"/>
      <c r="D14" s="19"/>
      <c r="E14" s="21">
        <v>1</v>
      </c>
      <c r="F14" s="20" t="s">
        <v>45</v>
      </c>
      <c r="G14" s="11"/>
      <c r="H14" s="11">
        <f t="shared" si="0"/>
        <v>0</v>
      </c>
    </row>
    <row r="15" spans="1:8" ht="15.75" x14ac:dyDescent="0.25">
      <c r="A15" s="16" t="s">
        <v>13</v>
      </c>
      <c r="B15" s="24" t="s">
        <v>86</v>
      </c>
      <c r="C15" s="17"/>
      <c r="D15" s="19"/>
      <c r="E15" s="21">
        <v>4</v>
      </c>
      <c r="F15" s="20" t="s">
        <v>45</v>
      </c>
      <c r="G15" s="11"/>
      <c r="H15" s="11">
        <f t="shared" si="0"/>
        <v>0</v>
      </c>
    </row>
    <row r="16" spans="1:8" ht="15.75" x14ac:dyDescent="0.25">
      <c r="A16" s="16" t="s">
        <v>14</v>
      </c>
      <c r="B16" s="24" t="s">
        <v>86</v>
      </c>
      <c r="C16" s="17"/>
      <c r="D16" s="19"/>
      <c r="E16" s="21">
        <v>4</v>
      </c>
      <c r="F16" s="20" t="s">
        <v>45</v>
      </c>
      <c r="G16" s="11"/>
      <c r="H16" s="11">
        <f t="shared" si="0"/>
        <v>0</v>
      </c>
    </row>
    <row r="17" spans="1:8" ht="15.75" x14ac:dyDescent="0.25">
      <c r="A17" s="16" t="s">
        <v>15</v>
      </c>
      <c r="B17" s="24" t="s">
        <v>86</v>
      </c>
      <c r="C17" s="17"/>
      <c r="D17" s="19"/>
      <c r="E17" s="21">
        <v>4</v>
      </c>
      <c r="F17" s="20" t="s">
        <v>45</v>
      </c>
      <c r="G17" s="11"/>
      <c r="H17" s="11">
        <f t="shared" si="0"/>
        <v>0</v>
      </c>
    </row>
    <row r="18" spans="1:8" ht="15.75" x14ac:dyDescent="0.25">
      <c r="A18" s="16" t="s">
        <v>16</v>
      </c>
      <c r="B18" s="24" t="s">
        <v>86</v>
      </c>
      <c r="C18" s="17"/>
      <c r="D18" s="19"/>
      <c r="E18" s="21">
        <v>6</v>
      </c>
      <c r="F18" s="20" t="s">
        <v>45</v>
      </c>
      <c r="G18" s="11"/>
      <c r="H18" s="11">
        <f t="shared" si="0"/>
        <v>0</v>
      </c>
    </row>
    <row r="19" spans="1:8" ht="15.75" x14ac:dyDescent="0.25">
      <c r="A19" s="16" t="s">
        <v>17</v>
      </c>
      <c r="B19" s="24" t="s">
        <v>86</v>
      </c>
      <c r="C19" s="17"/>
      <c r="D19" s="19"/>
      <c r="E19" s="21">
        <v>6</v>
      </c>
      <c r="F19" s="20" t="s">
        <v>45</v>
      </c>
      <c r="G19" s="11"/>
      <c r="H19" s="11">
        <f t="shared" si="0"/>
        <v>0</v>
      </c>
    </row>
    <row r="20" spans="1:8" ht="15.75" x14ac:dyDescent="0.25">
      <c r="A20" s="16" t="s">
        <v>18</v>
      </c>
      <c r="B20" s="24" t="s">
        <v>87</v>
      </c>
      <c r="C20" s="17"/>
      <c r="D20" s="19"/>
      <c r="E20" s="21">
        <v>1</v>
      </c>
      <c r="F20" s="20" t="s">
        <v>45</v>
      </c>
      <c r="G20" s="11"/>
      <c r="H20" s="11">
        <f t="shared" si="0"/>
        <v>0</v>
      </c>
    </row>
    <row r="21" spans="1:8" ht="15.75" x14ac:dyDescent="0.25">
      <c r="A21" s="16" t="s">
        <v>19</v>
      </c>
      <c r="B21" s="24" t="s">
        <v>88</v>
      </c>
      <c r="C21" s="17"/>
      <c r="D21" s="19"/>
      <c r="E21" s="21">
        <v>1</v>
      </c>
      <c r="F21" s="20" t="s">
        <v>45</v>
      </c>
      <c r="G21" s="11"/>
      <c r="H21" s="11">
        <f t="shared" si="0"/>
        <v>0</v>
      </c>
    </row>
    <row r="22" spans="1:8" ht="15.75" x14ac:dyDescent="0.25">
      <c r="A22" s="16" t="s">
        <v>20</v>
      </c>
      <c r="B22" s="24" t="s">
        <v>89</v>
      </c>
      <c r="C22" s="17"/>
      <c r="D22" s="19"/>
      <c r="E22" s="21">
        <v>50</v>
      </c>
      <c r="F22" s="20" t="s">
        <v>45</v>
      </c>
      <c r="G22" s="11"/>
      <c r="H22" s="11">
        <f t="shared" si="0"/>
        <v>0</v>
      </c>
    </row>
    <row r="23" spans="1:8" x14ac:dyDescent="0.25">
      <c r="A23" s="32" t="s">
        <v>120</v>
      </c>
      <c r="B23" s="32"/>
      <c r="C23" s="32"/>
      <c r="D23" s="32"/>
      <c r="E23" s="32"/>
      <c r="F23" s="32"/>
      <c r="G23" s="32"/>
      <c r="H23" s="11">
        <f>ROUND(SUM(H6:H22),2)</f>
        <v>0</v>
      </c>
    </row>
    <row r="24" spans="1:8" x14ac:dyDescent="0.25">
      <c r="A24" s="32" t="s">
        <v>121</v>
      </c>
      <c r="B24" s="32"/>
      <c r="C24" s="32"/>
      <c r="D24" s="32"/>
      <c r="E24" s="32"/>
      <c r="F24" s="32"/>
      <c r="G24" s="32"/>
      <c r="H24" s="11">
        <f>ROUND(H23*21%,2)</f>
        <v>0</v>
      </c>
    </row>
    <row r="25" spans="1:8" x14ac:dyDescent="0.25">
      <c r="A25" s="32" t="s">
        <v>122</v>
      </c>
      <c r="B25" s="32"/>
      <c r="C25" s="32"/>
      <c r="D25" s="32"/>
      <c r="E25" s="32"/>
      <c r="F25" s="32"/>
      <c r="G25" s="32"/>
      <c r="H25" s="11">
        <f>ROUND(H23+H24,2)</f>
        <v>0</v>
      </c>
    </row>
    <row r="26" spans="1:8" x14ac:dyDescent="0.25">
      <c r="H26" s="13"/>
    </row>
    <row r="27" spans="1:8" ht="35.25" customHeight="1" x14ac:dyDescent="0.25">
      <c r="A27" s="33" t="s">
        <v>48</v>
      </c>
      <c r="B27" s="33"/>
      <c r="C27" s="33"/>
      <c r="D27" s="33"/>
      <c r="E27" s="33"/>
      <c r="F27" s="33"/>
      <c r="G27" s="33"/>
      <c r="H27" s="33"/>
    </row>
    <row r="29" spans="1:8" ht="15.75" x14ac:dyDescent="0.25">
      <c r="A29" s="7"/>
    </row>
    <row r="30" spans="1:8" ht="15.75" x14ac:dyDescent="0.25">
      <c r="A30" s="8"/>
    </row>
    <row r="31" spans="1:8" ht="15.75" x14ac:dyDescent="0.25">
      <c r="A31" s="9"/>
    </row>
    <row r="32" spans="1:8" ht="15.75" x14ac:dyDescent="0.25">
      <c r="A32" s="9"/>
    </row>
    <row r="33" spans="1:5" ht="15.75" x14ac:dyDescent="0.25">
      <c r="A33" s="9"/>
    </row>
    <row r="34" spans="1:5" ht="15.75" x14ac:dyDescent="0.25">
      <c r="A34" s="9"/>
    </row>
    <row r="35" spans="1:5" ht="15.75" x14ac:dyDescent="0.25">
      <c r="A35" s="9"/>
    </row>
    <row r="36" spans="1:5" ht="15.75" x14ac:dyDescent="0.25">
      <c r="A36" s="8"/>
    </row>
    <row r="37" spans="1:5" ht="15.75" x14ac:dyDescent="0.25">
      <c r="A37" s="9"/>
      <c r="E37"/>
    </row>
    <row r="38" spans="1:5" ht="15.75" x14ac:dyDescent="0.25">
      <c r="A38" s="9"/>
      <c r="E38"/>
    </row>
    <row r="39" spans="1:5" ht="15.75" x14ac:dyDescent="0.25">
      <c r="A39" s="9"/>
      <c r="E39"/>
    </row>
    <row r="40" spans="1:5" ht="15.75" x14ac:dyDescent="0.25">
      <c r="A40" s="9"/>
      <c r="E40"/>
    </row>
    <row r="41" spans="1:5" ht="15.75" x14ac:dyDescent="0.25">
      <c r="A41" s="9"/>
      <c r="E41"/>
    </row>
    <row r="42" spans="1:5" ht="15.75" x14ac:dyDescent="0.25">
      <c r="A42" s="9"/>
      <c r="E42"/>
    </row>
  </sheetData>
  <mergeCells count="6">
    <mergeCell ref="A1:H1"/>
    <mergeCell ref="A3:H3"/>
    <mergeCell ref="A27:H27"/>
    <mergeCell ref="A23:G23"/>
    <mergeCell ref="A24:G24"/>
    <mergeCell ref="A25:G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27"/>
  <sheetViews>
    <sheetView workbookViewId="0">
      <selection activeCell="F8" sqref="F8"/>
    </sheetView>
  </sheetViews>
  <sheetFormatPr defaultRowHeight="15" x14ac:dyDescent="0.25"/>
  <cols>
    <col min="1" max="1" width="8.42578125" customWidth="1"/>
    <col min="2" max="2" width="27.7109375" customWidth="1"/>
    <col min="3" max="3" width="22.85546875" customWidth="1"/>
    <col min="4" max="4" width="20.42578125" customWidth="1"/>
    <col min="5" max="5" width="14.28515625" style="6" customWidth="1"/>
    <col min="6" max="6" width="10.85546875" customWidth="1"/>
    <col min="7" max="8" width="14.5703125" customWidth="1"/>
  </cols>
  <sheetData>
    <row r="1" spans="1:8" x14ac:dyDescent="0.25">
      <c r="A1" s="29" t="s">
        <v>56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60</v>
      </c>
      <c r="B3" s="30"/>
      <c r="C3" s="30"/>
      <c r="D3" s="30"/>
      <c r="E3" s="30"/>
      <c r="F3" s="30"/>
      <c r="G3" s="30"/>
      <c r="H3" s="30"/>
    </row>
    <row r="5" spans="1:8" ht="47.25" x14ac:dyDescent="0.25">
      <c r="A5" s="4" t="s">
        <v>0</v>
      </c>
      <c r="B5" s="4" t="s">
        <v>1</v>
      </c>
      <c r="C5" s="4" t="s">
        <v>47</v>
      </c>
      <c r="D5" s="4" t="s">
        <v>46</v>
      </c>
      <c r="E5" s="3" t="s">
        <v>90</v>
      </c>
      <c r="F5" s="3" t="s">
        <v>44</v>
      </c>
      <c r="G5" s="3" t="s">
        <v>108</v>
      </c>
      <c r="H5" s="3" t="s">
        <v>109</v>
      </c>
    </row>
    <row r="6" spans="1:8" ht="30" x14ac:dyDescent="0.25">
      <c r="A6" s="4" t="s">
        <v>2</v>
      </c>
      <c r="B6" s="23" t="s">
        <v>68</v>
      </c>
      <c r="C6" s="1"/>
      <c r="D6" s="1"/>
      <c r="E6" s="21">
        <v>2</v>
      </c>
      <c r="F6" s="2" t="s">
        <v>45</v>
      </c>
      <c r="G6" s="11"/>
      <c r="H6" s="11">
        <f>ROUND($E6*G6,2)</f>
        <v>0</v>
      </c>
    </row>
    <row r="7" spans="1:8" ht="30" x14ac:dyDescent="0.25">
      <c r="A7" s="4" t="s">
        <v>3</v>
      </c>
      <c r="B7" s="23" t="s">
        <v>84</v>
      </c>
      <c r="C7" s="1"/>
      <c r="D7" s="1"/>
      <c r="E7" s="21">
        <v>2</v>
      </c>
      <c r="F7" s="2" t="s">
        <v>45</v>
      </c>
      <c r="G7" s="11"/>
      <c r="H7" s="11">
        <f t="shared" ref="H7:H22" si="0">ROUND($E7*G7,2)</f>
        <v>0</v>
      </c>
    </row>
    <row r="8" spans="1:8" ht="15.75" x14ac:dyDescent="0.25">
      <c r="A8" s="4" t="s">
        <v>4</v>
      </c>
      <c r="B8" s="23" t="s">
        <v>5</v>
      </c>
      <c r="C8" s="1"/>
      <c r="D8" s="1"/>
      <c r="E8" s="21">
        <v>1</v>
      </c>
      <c r="F8" s="2" t="s">
        <v>45</v>
      </c>
      <c r="G8" s="11"/>
      <c r="H8" s="11">
        <f t="shared" si="0"/>
        <v>0</v>
      </c>
    </row>
    <row r="9" spans="1:8" ht="30" x14ac:dyDescent="0.25">
      <c r="A9" s="4" t="s">
        <v>6</v>
      </c>
      <c r="B9" s="23" t="s">
        <v>69</v>
      </c>
      <c r="C9" s="1"/>
      <c r="D9" s="1"/>
      <c r="E9" s="21">
        <v>1</v>
      </c>
      <c r="F9" s="2" t="s">
        <v>49</v>
      </c>
      <c r="G9" s="11"/>
      <c r="H9" s="11">
        <f t="shared" si="0"/>
        <v>0</v>
      </c>
    </row>
    <row r="10" spans="1:8" ht="15.75" x14ac:dyDescent="0.25">
      <c r="A10" s="4" t="s">
        <v>7</v>
      </c>
      <c r="B10" s="23" t="s">
        <v>43</v>
      </c>
      <c r="C10" s="1"/>
      <c r="D10" s="1"/>
      <c r="E10" s="21">
        <v>1</v>
      </c>
      <c r="F10" s="2" t="s">
        <v>45</v>
      </c>
      <c r="G10" s="11"/>
      <c r="H10" s="11">
        <f t="shared" si="0"/>
        <v>0</v>
      </c>
    </row>
    <row r="11" spans="1:8" ht="15.75" x14ac:dyDescent="0.25">
      <c r="A11" s="4" t="s">
        <v>8</v>
      </c>
      <c r="B11" s="23" t="s">
        <v>72</v>
      </c>
      <c r="C11" s="1"/>
      <c r="D11" s="1"/>
      <c r="E11" s="21">
        <v>1</v>
      </c>
      <c r="F11" s="2" t="s">
        <v>45</v>
      </c>
      <c r="G11" s="11"/>
      <c r="H11" s="11">
        <f t="shared" si="0"/>
        <v>0</v>
      </c>
    </row>
    <row r="12" spans="1:8" ht="15.75" x14ac:dyDescent="0.25">
      <c r="A12" s="4" t="s">
        <v>9</v>
      </c>
      <c r="B12" s="23" t="s">
        <v>75</v>
      </c>
      <c r="C12" s="1"/>
      <c r="D12" s="1"/>
      <c r="E12" s="21">
        <v>1</v>
      </c>
      <c r="F12" s="2" t="s">
        <v>45</v>
      </c>
      <c r="G12" s="11"/>
      <c r="H12" s="11">
        <f t="shared" si="0"/>
        <v>0</v>
      </c>
    </row>
    <row r="13" spans="1:8" ht="15.75" x14ac:dyDescent="0.25">
      <c r="A13" s="4" t="s">
        <v>10</v>
      </c>
      <c r="B13" s="23" t="s">
        <v>52</v>
      </c>
      <c r="C13" s="1"/>
      <c r="D13" s="1"/>
      <c r="E13" s="21">
        <v>2</v>
      </c>
      <c r="F13" s="2" t="s">
        <v>45</v>
      </c>
      <c r="G13" s="11"/>
      <c r="H13" s="11">
        <f t="shared" si="0"/>
        <v>0</v>
      </c>
    </row>
    <row r="14" spans="1:8" ht="15.75" x14ac:dyDescent="0.25">
      <c r="A14" s="4" t="s">
        <v>11</v>
      </c>
      <c r="B14" s="23" t="s">
        <v>91</v>
      </c>
      <c r="C14" s="1"/>
      <c r="D14" s="1"/>
      <c r="E14" s="21">
        <v>1</v>
      </c>
      <c r="F14" s="2" t="s">
        <v>45</v>
      </c>
      <c r="G14" s="11"/>
      <c r="H14" s="11">
        <f t="shared" si="0"/>
        <v>0</v>
      </c>
    </row>
    <row r="15" spans="1:8" ht="15.75" x14ac:dyDescent="0.25">
      <c r="A15" s="4" t="s">
        <v>13</v>
      </c>
      <c r="B15" s="23" t="s">
        <v>92</v>
      </c>
      <c r="C15" s="1"/>
      <c r="D15" s="1"/>
      <c r="E15" s="21">
        <v>50</v>
      </c>
      <c r="F15" s="2" t="s">
        <v>45</v>
      </c>
      <c r="G15" s="11"/>
      <c r="H15" s="11">
        <f t="shared" si="0"/>
        <v>0</v>
      </c>
    </row>
    <row r="16" spans="1:8" ht="30" x14ac:dyDescent="0.25">
      <c r="A16" s="4" t="s">
        <v>14</v>
      </c>
      <c r="B16" s="23" t="s">
        <v>82</v>
      </c>
      <c r="C16" s="1"/>
      <c r="D16" s="1"/>
      <c r="E16" s="21">
        <v>6</v>
      </c>
      <c r="F16" s="2" t="s">
        <v>45</v>
      </c>
      <c r="G16" s="11"/>
      <c r="H16" s="11">
        <f t="shared" si="0"/>
        <v>0</v>
      </c>
    </row>
    <row r="17" spans="1:8" ht="30" x14ac:dyDescent="0.25">
      <c r="A17" s="4" t="s">
        <v>15</v>
      </c>
      <c r="B17" s="23" t="s">
        <v>83</v>
      </c>
      <c r="C17" s="1"/>
      <c r="D17" s="1"/>
      <c r="E17" s="21">
        <v>6</v>
      </c>
      <c r="F17" s="2" t="s">
        <v>45</v>
      </c>
      <c r="G17" s="11"/>
      <c r="H17" s="11">
        <f t="shared" si="0"/>
        <v>0</v>
      </c>
    </row>
    <row r="18" spans="1:8" ht="15.75" x14ac:dyDescent="0.25">
      <c r="A18" s="4" t="s">
        <v>16</v>
      </c>
      <c r="B18" s="23" t="s">
        <v>93</v>
      </c>
      <c r="C18" s="1"/>
      <c r="D18" s="1"/>
      <c r="E18" s="21">
        <v>1</v>
      </c>
      <c r="F18" s="2" t="s">
        <v>45</v>
      </c>
      <c r="G18" s="11"/>
      <c r="H18" s="11">
        <f t="shared" si="0"/>
        <v>0</v>
      </c>
    </row>
    <row r="19" spans="1:8" ht="15.75" x14ac:dyDescent="0.25">
      <c r="A19" s="4" t="s">
        <v>17</v>
      </c>
      <c r="B19" s="23" t="s">
        <v>94</v>
      </c>
      <c r="C19" s="1"/>
      <c r="D19" s="1"/>
      <c r="E19" s="21">
        <v>1</v>
      </c>
      <c r="F19" s="2" t="s">
        <v>45</v>
      </c>
      <c r="G19" s="11"/>
      <c r="H19" s="11">
        <f t="shared" si="0"/>
        <v>0</v>
      </c>
    </row>
    <row r="20" spans="1:8" ht="15.75" x14ac:dyDescent="0.25">
      <c r="A20" s="4" t="s">
        <v>18</v>
      </c>
      <c r="B20" s="23" t="s">
        <v>53</v>
      </c>
      <c r="C20" s="1"/>
      <c r="D20" s="1"/>
      <c r="E20" s="21">
        <v>1</v>
      </c>
      <c r="F20" s="2" t="s">
        <v>45</v>
      </c>
      <c r="G20" s="11"/>
      <c r="H20" s="11">
        <f t="shared" si="0"/>
        <v>0</v>
      </c>
    </row>
    <row r="21" spans="1:8" ht="15.75" x14ac:dyDescent="0.25">
      <c r="A21" s="4" t="s">
        <v>19</v>
      </c>
      <c r="B21" s="23" t="s">
        <v>54</v>
      </c>
      <c r="C21" s="1"/>
      <c r="D21" s="1"/>
      <c r="E21" s="21">
        <v>1</v>
      </c>
      <c r="F21" s="2" t="s">
        <v>45</v>
      </c>
      <c r="G21" s="11"/>
      <c r="H21" s="11">
        <f t="shared" si="0"/>
        <v>0</v>
      </c>
    </row>
    <row r="22" spans="1:8" ht="15.75" x14ac:dyDescent="0.25">
      <c r="A22" s="4">
        <v>17</v>
      </c>
      <c r="B22" s="23" t="s">
        <v>55</v>
      </c>
      <c r="C22" s="1"/>
      <c r="D22" s="1"/>
      <c r="E22" s="21">
        <v>1</v>
      </c>
      <c r="F22" s="2" t="s">
        <v>45</v>
      </c>
      <c r="G22" s="11"/>
      <c r="H22" s="11">
        <f t="shared" si="0"/>
        <v>0</v>
      </c>
    </row>
    <row r="23" spans="1:8" x14ac:dyDescent="0.25">
      <c r="A23" s="32" t="s">
        <v>120</v>
      </c>
      <c r="B23" s="32"/>
      <c r="C23" s="32"/>
      <c r="D23" s="32"/>
      <c r="E23" s="32"/>
      <c r="F23" s="32"/>
      <c r="G23" s="32"/>
      <c r="H23" s="22">
        <f>ROUND(SUM(H6:H22),2)</f>
        <v>0</v>
      </c>
    </row>
    <row r="24" spans="1:8" x14ac:dyDescent="0.25">
      <c r="A24" s="32" t="s">
        <v>121</v>
      </c>
      <c r="B24" s="32"/>
      <c r="C24" s="32"/>
      <c r="D24" s="32"/>
      <c r="E24" s="32"/>
      <c r="F24" s="32"/>
      <c r="G24" s="32"/>
      <c r="H24" s="11">
        <f>ROUND(H23*21%,2)</f>
        <v>0</v>
      </c>
    </row>
    <row r="25" spans="1:8" x14ac:dyDescent="0.25">
      <c r="A25" s="32" t="s">
        <v>122</v>
      </c>
      <c r="B25" s="32"/>
      <c r="C25" s="32"/>
      <c r="D25" s="32"/>
      <c r="E25" s="32"/>
      <c r="F25" s="32"/>
      <c r="G25" s="32"/>
      <c r="H25" s="11">
        <f>ROUND(H23+H24,2)</f>
        <v>0</v>
      </c>
    </row>
    <row r="26" spans="1:8" x14ac:dyDescent="0.25">
      <c r="H26" s="13"/>
    </row>
    <row r="27" spans="1:8" ht="35.25" customHeight="1" x14ac:dyDescent="0.25">
      <c r="A27" s="33" t="s">
        <v>48</v>
      </c>
      <c r="B27" s="33"/>
      <c r="C27" s="33"/>
      <c r="D27" s="33"/>
      <c r="E27" s="33"/>
      <c r="F27" s="33"/>
      <c r="G27" s="33"/>
      <c r="H27" s="33"/>
    </row>
  </sheetData>
  <mergeCells count="6">
    <mergeCell ref="A1:H1"/>
    <mergeCell ref="A3:H3"/>
    <mergeCell ref="A27:H27"/>
    <mergeCell ref="A23:G23"/>
    <mergeCell ref="A24:G24"/>
    <mergeCell ref="A25:G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4"/>
  <sheetViews>
    <sheetView tabSelected="1" workbookViewId="0">
      <selection activeCell="B17" sqref="B17"/>
    </sheetView>
  </sheetViews>
  <sheetFormatPr defaultRowHeight="15" x14ac:dyDescent="0.25"/>
  <cols>
    <col min="1" max="1" width="8.42578125" customWidth="1"/>
    <col min="2" max="2" width="27.7109375" customWidth="1"/>
    <col min="3" max="3" width="22.85546875" customWidth="1"/>
    <col min="4" max="4" width="20.42578125" customWidth="1"/>
    <col min="5" max="5" width="14.28515625" style="10" customWidth="1"/>
    <col min="6" max="6" width="10.85546875" customWidth="1"/>
    <col min="7" max="8" width="14.5703125" customWidth="1"/>
  </cols>
  <sheetData>
    <row r="1" spans="1:8" x14ac:dyDescent="0.25">
      <c r="A1" s="29" t="s">
        <v>56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59</v>
      </c>
      <c r="B3" s="30"/>
      <c r="C3" s="30"/>
      <c r="D3" s="30"/>
      <c r="E3" s="30"/>
      <c r="F3" s="30"/>
      <c r="G3" s="30"/>
      <c r="H3" s="30"/>
    </row>
    <row r="5" spans="1:8" ht="47.25" x14ac:dyDescent="0.25">
      <c r="A5" s="16" t="s">
        <v>0</v>
      </c>
      <c r="B5" s="16" t="s">
        <v>1</v>
      </c>
      <c r="C5" s="18" t="s">
        <v>47</v>
      </c>
      <c r="D5" s="4" t="s">
        <v>46</v>
      </c>
      <c r="E5" s="4" t="s">
        <v>90</v>
      </c>
      <c r="F5" s="3" t="s">
        <v>44</v>
      </c>
      <c r="G5" s="3" t="s">
        <v>108</v>
      </c>
      <c r="H5" s="3" t="s">
        <v>109</v>
      </c>
    </row>
    <row r="6" spans="1:8" ht="30" x14ac:dyDescent="0.25">
      <c r="A6" s="16" t="s">
        <v>2</v>
      </c>
      <c r="B6" s="24" t="s">
        <v>68</v>
      </c>
      <c r="C6" s="17"/>
      <c r="D6" s="1"/>
      <c r="E6" s="4">
        <v>4</v>
      </c>
      <c r="F6" s="12" t="s">
        <v>45</v>
      </c>
      <c r="G6" s="11"/>
      <c r="H6" s="11">
        <f>ROUND($E6*G6,2)</f>
        <v>0</v>
      </c>
    </row>
    <row r="7" spans="1:8" ht="30" x14ac:dyDescent="0.25">
      <c r="A7" s="16" t="s">
        <v>3</v>
      </c>
      <c r="B7" s="24" t="s">
        <v>95</v>
      </c>
      <c r="C7" s="17"/>
      <c r="D7" s="1"/>
      <c r="E7" s="4">
        <v>1</v>
      </c>
      <c r="F7" s="12" t="s">
        <v>45</v>
      </c>
      <c r="G7" s="11"/>
      <c r="H7" s="11">
        <f t="shared" ref="H7:H19" si="0">ROUND($E7*G7,2)</f>
        <v>0</v>
      </c>
    </row>
    <row r="8" spans="1:8" ht="15.75" x14ac:dyDescent="0.25">
      <c r="A8" s="16" t="s">
        <v>4</v>
      </c>
      <c r="B8" s="24" t="s">
        <v>96</v>
      </c>
      <c r="C8" s="17"/>
      <c r="D8" s="1"/>
      <c r="E8" s="4">
        <v>2</v>
      </c>
      <c r="F8" s="12" t="s">
        <v>45</v>
      </c>
      <c r="G8" s="11"/>
      <c r="H8" s="11">
        <f t="shared" si="0"/>
        <v>0</v>
      </c>
    </row>
    <row r="9" spans="1:8" ht="15.75" x14ac:dyDescent="0.25">
      <c r="A9" s="16" t="s">
        <v>6</v>
      </c>
      <c r="B9" s="24" t="s">
        <v>5</v>
      </c>
      <c r="C9" s="17"/>
      <c r="D9" s="1"/>
      <c r="E9" s="4">
        <v>1</v>
      </c>
      <c r="F9" s="12" t="s">
        <v>45</v>
      </c>
      <c r="G9" s="11"/>
      <c r="H9" s="11">
        <f t="shared" si="0"/>
        <v>0</v>
      </c>
    </row>
    <row r="10" spans="1:8" ht="15.75" x14ac:dyDescent="0.25">
      <c r="A10" s="16" t="s">
        <v>7</v>
      </c>
      <c r="B10" s="24" t="s">
        <v>75</v>
      </c>
      <c r="C10" s="17"/>
      <c r="D10" s="1"/>
      <c r="E10" s="4">
        <v>1</v>
      </c>
      <c r="F10" s="12" t="s">
        <v>45</v>
      </c>
      <c r="G10" s="11"/>
      <c r="H10" s="11">
        <f t="shared" si="0"/>
        <v>0</v>
      </c>
    </row>
    <row r="11" spans="1:8" ht="15.75" x14ac:dyDescent="0.25">
      <c r="A11" s="16" t="s">
        <v>8</v>
      </c>
      <c r="B11" s="24" t="s">
        <v>72</v>
      </c>
      <c r="C11" s="17"/>
      <c r="D11" s="1"/>
      <c r="E11" s="4">
        <v>2</v>
      </c>
      <c r="F11" s="12" t="s">
        <v>45</v>
      </c>
      <c r="G11" s="11"/>
      <c r="H11" s="11">
        <f t="shared" si="0"/>
        <v>0</v>
      </c>
    </row>
    <row r="12" spans="1:8" ht="15.75" x14ac:dyDescent="0.25">
      <c r="A12" s="16" t="s">
        <v>9</v>
      </c>
      <c r="B12" s="24" t="s">
        <v>75</v>
      </c>
      <c r="C12" s="17"/>
      <c r="D12" s="1"/>
      <c r="E12" s="4">
        <v>2</v>
      </c>
      <c r="F12" s="12" t="s">
        <v>45</v>
      </c>
      <c r="G12" s="11"/>
      <c r="H12" s="11">
        <f t="shared" si="0"/>
        <v>0</v>
      </c>
    </row>
    <row r="13" spans="1:8" ht="15.75" x14ac:dyDescent="0.25">
      <c r="A13" s="16" t="s">
        <v>10</v>
      </c>
      <c r="B13" s="24" t="s">
        <v>97</v>
      </c>
      <c r="C13" s="17"/>
      <c r="D13" s="1"/>
      <c r="E13" s="4">
        <v>2</v>
      </c>
      <c r="F13" s="12" t="s">
        <v>49</v>
      </c>
      <c r="G13" s="11"/>
      <c r="H13" s="11">
        <f t="shared" si="0"/>
        <v>0</v>
      </c>
    </row>
    <row r="14" spans="1:8" ht="15.75" x14ac:dyDescent="0.25">
      <c r="A14" s="16" t="s">
        <v>11</v>
      </c>
      <c r="B14" s="24" t="s">
        <v>43</v>
      </c>
      <c r="C14" s="17"/>
      <c r="D14" s="1"/>
      <c r="E14" s="4">
        <v>2</v>
      </c>
      <c r="F14" s="12" t="s">
        <v>45</v>
      </c>
      <c r="G14" s="11"/>
      <c r="H14" s="11">
        <f t="shared" si="0"/>
        <v>0</v>
      </c>
    </row>
    <row r="15" spans="1:8" ht="15.75" x14ac:dyDescent="0.25">
      <c r="A15" s="16" t="s">
        <v>13</v>
      </c>
      <c r="B15" s="24" t="s">
        <v>52</v>
      </c>
      <c r="C15" s="17"/>
      <c r="D15" s="1"/>
      <c r="E15" s="4">
        <v>2</v>
      </c>
      <c r="F15" s="12" t="s">
        <v>45</v>
      </c>
      <c r="G15" s="11"/>
      <c r="H15" s="11">
        <f t="shared" si="0"/>
        <v>0</v>
      </c>
    </row>
    <row r="16" spans="1:8" ht="30" x14ac:dyDescent="0.25">
      <c r="A16" s="16" t="s">
        <v>14</v>
      </c>
      <c r="B16" s="24" t="s">
        <v>125</v>
      </c>
      <c r="C16" s="17"/>
      <c r="D16" s="1"/>
      <c r="E16" s="4">
        <v>2</v>
      </c>
      <c r="F16" s="12" t="s">
        <v>45</v>
      </c>
      <c r="G16" s="11"/>
      <c r="H16" s="11">
        <f t="shared" si="0"/>
        <v>0</v>
      </c>
    </row>
    <row r="17" spans="1:8" ht="15.75" x14ac:dyDescent="0.25">
      <c r="A17" s="16" t="s">
        <v>15</v>
      </c>
      <c r="B17" s="24" t="s">
        <v>98</v>
      </c>
      <c r="C17" s="17"/>
      <c r="D17" s="1"/>
      <c r="E17" s="4">
        <v>100</v>
      </c>
      <c r="F17" s="12" t="s">
        <v>123</v>
      </c>
      <c r="G17" s="11"/>
      <c r="H17" s="11">
        <f t="shared" si="0"/>
        <v>0</v>
      </c>
    </row>
    <row r="18" spans="1:8" ht="30" x14ac:dyDescent="0.25">
      <c r="A18" s="16" t="s">
        <v>16</v>
      </c>
      <c r="B18" s="24" t="s">
        <v>99</v>
      </c>
      <c r="C18" s="17"/>
      <c r="D18" s="1"/>
      <c r="E18" s="4">
        <v>10</v>
      </c>
      <c r="F18" s="12" t="s">
        <v>45</v>
      </c>
      <c r="G18" s="11"/>
      <c r="H18" s="11">
        <f t="shared" si="0"/>
        <v>0</v>
      </c>
    </row>
    <row r="19" spans="1:8" ht="30" x14ac:dyDescent="0.25">
      <c r="A19" s="16" t="s">
        <v>17</v>
      </c>
      <c r="B19" s="24" t="s">
        <v>100</v>
      </c>
      <c r="C19" s="17"/>
      <c r="D19" s="1"/>
      <c r="E19" s="4">
        <v>10</v>
      </c>
      <c r="F19" s="12" t="s">
        <v>45</v>
      </c>
      <c r="G19" s="11"/>
      <c r="H19" s="11">
        <f t="shared" si="0"/>
        <v>0</v>
      </c>
    </row>
    <row r="20" spans="1:8" x14ac:dyDescent="0.25">
      <c r="A20" s="32" t="s">
        <v>120</v>
      </c>
      <c r="B20" s="32"/>
      <c r="C20" s="32"/>
      <c r="D20" s="32"/>
      <c r="E20" s="32"/>
      <c r="F20" s="32"/>
      <c r="G20" s="32"/>
      <c r="H20" s="11">
        <f>ROUND(SUM(H6:H19),2)</f>
        <v>0</v>
      </c>
    </row>
    <row r="21" spans="1:8" x14ac:dyDescent="0.25">
      <c r="A21" s="32" t="s">
        <v>121</v>
      </c>
      <c r="B21" s="32"/>
      <c r="C21" s="32"/>
      <c r="D21" s="32"/>
      <c r="E21" s="32"/>
      <c r="F21" s="32"/>
      <c r="G21" s="32"/>
      <c r="H21" s="11">
        <f>ROUND(H20*21%,2)</f>
        <v>0</v>
      </c>
    </row>
    <row r="22" spans="1:8" x14ac:dyDescent="0.25">
      <c r="A22" s="32" t="s">
        <v>122</v>
      </c>
      <c r="B22" s="32"/>
      <c r="C22" s="32"/>
      <c r="D22" s="32"/>
      <c r="E22" s="32"/>
      <c r="F22" s="32"/>
      <c r="G22" s="32"/>
      <c r="H22" s="11">
        <f>ROUND(H20+H21,2)</f>
        <v>0</v>
      </c>
    </row>
    <row r="23" spans="1:8" x14ac:dyDescent="0.25">
      <c r="H23" s="13"/>
    </row>
    <row r="24" spans="1:8" ht="35.25" customHeight="1" x14ac:dyDescent="0.25">
      <c r="A24" s="33" t="s">
        <v>48</v>
      </c>
      <c r="B24" s="33"/>
      <c r="C24" s="33"/>
      <c r="D24" s="33"/>
      <c r="E24" s="33"/>
      <c r="F24" s="33"/>
      <c r="G24" s="33"/>
      <c r="H24" s="33"/>
    </row>
  </sheetData>
  <mergeCells count="6">
    <mergeCell ref="A1:H1"/>
    <mergeCell ref="A3:H3"/>
    <mergeCell ref="A24:H24"/>
    <mergeCell ref="A20:G20"/>
    <mergeCell ref="A21:G21"/>
    <mergeCell ref="A22:G2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19"/>
  <sheetViews>
    <sheetView workbookViewId="0">
      <selection activeCell="A15" sqref="A15:G15"/>
    </sheetView>
  </sheetViews>
  <sheetFormatPr defaultRowHeight="15" x14ac:dyDescent="0.25"/>
  <cols>
    <col min="1" max="1" width="8.42578125" customWidth="1"/>
    <col min="2" max="2" width="27.7109375" customWidth="1"/>
    <col min="3" max="3" width="22.85546875" customWidth="1"/>
    <col min="4" max="4" width="20.42578125" customWidth="1"/>
    <col min="5" max="5" width="14.28515625" style="10" customWidth="1"/>
    <col min="6" max="6" width="10.85546875" customWidth="1"/>
    <col min="7" max="8" width="14.5703125" customWidth="1"/>
  </cols>
  <sheetData>
    <row r="1" spans="1:8" x14ac:dyDescent="0.25">
      <c r="A1" s="29" t="s">
        <v>56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58</v>
      </c>
      <c r="B3" s="30"/>
      <c r="C3" s="30"/>
      <c r="D3" s="30"/>
      <c r="E3" s="30"/>
      <c r="F3" s="30"/>
      <c r="G3" s="30"/>
      <c r="H3" s="30"/>
    </row>
    <row r="5" spans="1:8" ht="47.25" x14ac:dyDescent="0.25">
      <c r="A5" s="4" t="s">
        <v>0</v>
      </c>
      <c r="B5" s="4" t="s">
        <v>1</v>
      </c>
      <c r="C5" s="4" t="s">
        <v>47</v>
      </c>
      <c r="D5" s="4" t="s">
        <v>46</v>
      </c>
      <c r="E5" s="4" t="s">
        <v>90</v>
      </c>
      <c r="F5" s="3" t="s">
        <v>44</v>
      </c>
      <c r="G5" s="3" t="s">
        <v>108</v>
      </c>
      <c r="H5" s="3" t="s">
        <v>109</v>
      </c>
    </row>
    <row r="6" spans="1:8" ht="15.75" x14ac:dyDescent="0.25">
      <c r="A6" s="4" t="s">
        <v>2</v>
      </c>
      <c r="B6" s="1" t="s">
        <v>101</v>
      </c>
      <c r="C6" s="1"/>
      <c r="D6" s="1"/>
      <c r="E6" s="4">
        <v>1</v>
      </c>
      <c r="F6" s="12" t="s">
        <v>45</v>
      </c>
      <c r="G6" s="11"/>
      <c r="H6" s="11">
        <f>ROUND($E6*G6,2)</f>
        <v>0</v>
      </c>
    </row>
    <row r="7" spans="1:8" ht="31.5" x14ac:dyDescent="0.25">
      <c r="A7" s="4" t="s">
        <v>3</v>
      </c>
      <c r="B7" s="1" t="s">
        <v>102</v>
      </c>
      <c r="C7" s="1"/>
      <c r="D7" s="1"/>
      <c r="E7" s="4">
        <v>2</v>
      </c>
      <c r="F7" s="12" t="s">
        <v>49</v>
      </c>
      <c r="G7" s="11"/>
      <c r="H7" s="11">
        <f t="shared" ref="H7:H14" si="0">ROUND($E7*G7,2)</f>
        <v>0</v>
      </c>
    </row>
    <row r="8" spans="1:8" ht="15.75" x14ac:dyDescent="0.25">
      <c r="A8" s="4" t="s">
        <v>4</v>
      </c>
      <c r="B8" s="1" t="s">
        <v>43</v>
      </c>
      <c r="C8" s="1"/>
      <c r="D8" s="1"/>
      <c r="E8" s="4">
        <v>2</v>
      </c>
      <c r="F8" s="12" t="s">
        <v>45</v>
      </c>
      <c r="G8" s="11"/>
      <c r="H8" s="11">
        <f t="shared" si="0"/>
        <v>0</v>
      </c>
    </row>
    <row r="9" spans="1:8" ht="15.75" x14ac:dyDescent="0.25">
      <c r="A9" s="4" t="s">
        <v>6</v>
      </c>
      <c r="B9" s="1" t="s">
        <v>70</v>
      </c>
      <c r="C9" s="1"/>
      <c r="D9" s="1"/>
      <c r="E9" s="4">
        <v>2</v>
      </c>
      <c r="F9" s="12" t="s">
        <v>45</v>
      </c>
      <c r="G9" s="11"/>
      <c r="H9" s="11">
        <f t="shared" si="0"/>
        <v>0</v>
      </c>
    </row>
    <row r="10" spans="1:8" ht="15.75" x14ac:dyDescent="0.25">
      <c r="A10" s="4" t="s">
        <v>7</v>
      </c>
      <c r="B10" s="1" t="s">
        <v>92</v>
      </c>
      <c r="C10" s="1"/>
      <c r="D10" s="1"/>
      <c r="E10" s="4">
        <v>60</v>
      </c>
      <c r="F10" s="28" t="s">
        <v>123</v>
      </c>
      <c r="G10" s="11"/>
      <c r="H10" s="11">
        <f t="shared" si="0"/>
        <v>0</v>
      </c>
    </row>
    <row r="11" spans="1:8" ht="31.5" x14ac:dyDescent="0.25">
      <c r="A11" s="4" t="s">
        <v>8</v>
      </c>
      <c r="B11" s="1" t="s">
        <v>82</v>
      </c>
      <c r="C11" s="1"/>
      <c r="D11" s="1"/>
      <c r="E11" s="4">
        <v>6</v>
      </c>
      <c r="F11" s="12" t="s">
        <v>45</v>
      </c>
      <c r="G11" s="11"/>
      <c r="H11" s="11">
        <f t="shared" si="0"/>
        <v>0</v>
      </c>
    </row>
    <row r="12" spans="1:8" ht="31.5" x14ac:dyDescent="0.25">
      <c r="A12" s="4" t="s">
        <v>9</v>
      </c>
      <c r="B12" s="1" t="s">
        <v>83</v>
      </c>
      <c r="C12" s="1"/>
      <c r="D12" s="1"/>
      <c r="E12" s="4">
        <v>6</v>
      </c>
      <c r="F12" s="12" t="s">
        <v>45</v>
      </c>
      <c r="G12" s="11"/>
      <c r="H12" s="11">
        <f t="shared" si="0"/>
        <v>0</v>
      </c>
    </row>
    <row r="13" spans="1:8" ht="31.5" x14ac:dyDescent="0.25">
      <c r="A13" s="4" t="s">
        <v>10</v>
      </c>
      <c r="B13" s="1" t="s">
        <v>68</v>
      </c>
      <c r="C13" s="1"/>
      <c r="D13" s="1"/>
      <c r="E13" s="4">
        <v>1</v>
      </c>
      <c r="F13" s="12" t="s">
        <v>45</v>
      </c>
      <c r="G13" s="11"/>
      <c r="H13" s="11">
        <f t="shared" si="0"/>
        <v>0</v>
      </c>
    </row>
    <row r="14" spans="1:8" ht="15.75" x14ac:dyDescent="0.25">
      <c r="A14" s="4" t="s">
        <v>11</v>
      </c>
      <c r="B14" s="1" t="s">
        <v>50</v>
      </c>
      <c r="C14" s="1"/>
      <c r="D14" s="1"/>
      <c r="E14" s="4">
        <v>2</v>
      </c>
      <c r="F14" s="12" t="s">
        <v>45</v>
      </c>
      <c r="G14" s="11"/>
      <c r="H14" s="11">
        <f t="shared" si="0"/>
        <v>0</v>
      </c>
    </row>
    <row r="15" spans="1:8" x14ac:dyDescent="0.25">
      <c r="A15" s="32" t="s">
        <v>120</v>
      </c>
      <c r="B15" s="32"/>
      <c r="C15" s="32"/>
      <c r="D15" s="32"/>
      <c r="E15" s="32"/>
      <c r="F15" s="32"/>
      <c r="G15" s="32"/>
      <c r="H15" s="11">
        <f>ROUND(SUM(H6:H14),2)</f>
        <v>0</v>
      </c>
    </row>
    <row r="16" spans="1:8" x14ac:dyDescent="0.25">
      <c r="A16" s="32" t="s">
        <v>121</v>
      </c>
      <c r="B16" s="32"/>
      <c r="C16" s="32"/>
      <c r="D16" s="32"/>
      <c r="E16" s="32"/>
      <c r="F16" s="32"/>
      <c r="G16" s="32"/>
      <c r="H16" s="11">
        <f>ROUND(H15*21%,2)</f>
        <v>0</v>
      </c>
    </row>
    <row r="17" spans="1:8" x14ac:dyDescent="0.25">
      <c r="A17" s="32" t="s">
        <v>122</v>
      </c>
      <c r="B17" s="32"/>
      <c r="C17" s="32"/>
      <c r="D17" s="32"/>
      <c r="E17" s="32"/>
      <c r="F17" s="32"/>
      <c r="G17" s="32"/>
      <c r="H17" s="11">
        <f>ROUND(H15+H16,2)</f>
        <v>0</v>
      </c>
    </row>
    <row r="18" spans="1:8" x14ac:dyDescent="0.25">
      <c r="H18" s="13"/>
    </row>
    <row r="19" spans="1:8" ht="35.25" customHeight="1" x14ac:dyDescent="0.25">
      <c r="A19" s="33" t="s">
        <v>48</v>
      </c>
      <c r="B19" s="33"/>
      <c r="C19" s="33"/>
      <c r="D19" s="33"/>
      <c r="E19" s="33"/>
      <c r="F19" s="33"/>
      <c r="G19" s="33"/>
      <c r="H19" s="33"/>
    </row>
  </sheetData>
  <mergeCells count="6">
    <mergeCell ref="A1:H1"/>
    <mergeCell ref="A3:H3"/>
    <mergeCell ref="A19:H19"/>
    <mergeCell ref="A15:G15"/>
    <mergeCell ref="A16:G16"/>
    <mergeCell ref="A17:G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H21"/>
  <sheetViews>
    <sheetView workbookViewId="0">
      <selection activeCell="H12" sqref="H12"/>
    </sheetView>
  </sheetViews>
  <sheetFormatPr defaultRowHeight="15" x14ac:dyDescent="0.25"/>
  <cols>
    <col min="1" max="1" width="8.42578125" customWidth="1"/>
    <col min="2" max="2" width="27.7109375" customWidth="1"/>
    <col min="3" max="3" width="22.85546875" customWidth="1"/>
    <col min="4" max="4" width="20.42578125" customWidth="1"/>
    <col min="5" max="5" width="14.28515625" style="14" customWidth="1"/>
    <col min="6" max="6" width="10.85546875" customWidth="1"/>
    <col min="7" max="8" width="14.5703125" customWidth="1"/>
  </cols>
  <sheetData>
    <row r="1" spans="1:8" x14ac:dyDescent="0.25">
      <c r="A1" s="29" t="s">
        <v>56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57</v>
      </c>
      <c r="B3" s="30"/>
      <c r="C3" s="30"/>
      <c r="D3" s="30"/>
      <c r="E3" s="30"/>
      <c r="F3" s="30"/>
      <c r="G3" s="30"/>
      <c r="H3" s="30"/>
    </row>
    <row r="5" spans="1:8" ht="47.25" x14ac:dyDescent="0.25">
      <c r="A5" s="4" t="s">
        <v>0</v>
      </c>
      <c r="B5" s="4" t="s">
        <v>1</v>
      </c>
      <c r="C5" s="4" t="s">
        <v>47</v>
      </c>
      <c r="D5" s="4" t="s">
        <v>46</v>
      </c>
      <c r="E5" s="4" t="s">
        <v>90</v>
      </c>
      <c r="F5" s="3" t="s">
        <v>44</v>
      </c>
      <c r="G5" s="3" t="s">
        <v>108</v>
      </c>
      <c r="H5" s="3" t="s">
        <v>109</v>
      </c>
    </row>
    <row r="6" spans="1:8" ht="31.5" x14ac:dyDescent="0.25">
      <c r="A6" s="4" t="s">
        <v>2</v>
      </c>
      <c r="B6" s="1" t="s">
        <v>68</v>
      </c>
      <c r="C6" s="1"/>
      <c r="D6" s="1"/>
      <c r="E6" s="4">
        <v>2</v>
      </c>
      <c r="F6" s="26" t="s">
        <v>45</v>
      </c>
      <c r="G6" s="11"/>
      <c r="H6" s="11">
        <f>ROUND($E6*G6,2)</f>
        <v>0</v>
      </c>
    </row>
    <row r="7" spans="1:8" ht="31.5" x14ac:dyDescent="0.25">
      <c r="A7" s="4" t="s">
        <v>3</v>
      </c>
      <c r="B7" s="1" t="s">
        <v>103</v>
      </c>
      <c r="C7" s="1"/>
      <c r="D7" s="1"/>
      <c r="E7" s="4">
        <v>1</v>
      </c>
      <c r="F7" s="26" t="s">
        <v>49</v>
      </c>
      <c r="G7" s="11"/>
      <c r="H7" s="11">
        <f t="shared" ref="H7:H16" si="0">ROUND($E7*G7,2)</f>
        <v>0</v>
      </c>
    </row>
    <row r="8" spans="1:8" ht="31.5" x14ac:dyDescent="0.25">
      <c r="A8" s="4" t="s">
        <v>4</v>
      </c>
      <c r="B8" s="1" t="s">
        <v>104</v>
      </c>
      <c r="C8" s="1"/>
      <c r="D8" s="1"/>
      <c r="E8" s="4">
        <v>2</v>
      </c>
      <c r="F8" s="26" t="s">
        <v>45</v>
      </c>
      <c r="G8" s="11"/>
      <c r="H8" s="11">
        <f t="shared" si="0"/>
        <v>0</v>
      </c>
    </row>
    <row r="9" spans="1:8" ht="15.75" x14ac:dyDescent="0.25">
      <c r="A9" s="4" t="s">
        <v>6</v>
      </c>
      <c r="B9" s="1" t="s">
        <v>5</v>
      </c>
      <c r="C9" s="1"/>
      <c r="D9" s="1"/>
      <c r="E9" s="4">
        <v>1</v>
      </c>
      <c r="F9" s="26" t="s">
        <v>45</v>
      </c>
      <c r="G9" s="11"/>
      <c r="H9" s="11">
        <f t="shared" si="0"/>
        <v>0</v>
      </c>
    </row>
    <row r="10" spans="1:8" ht="31.5" x14ac:dyDescent="0.25">
      <c r="A10" s="4" t="s">
        <v>7</v>
      </c>
      <c r="B10" s="1" t="s">
        <v>69</v>
      </c>
      <c r="C10" s="1"/>
      <c r="D10" s="1"/>
      <c r="E10" s="4">
        <v>2</v>
      </c>
      <c r="F10" s="26" t="s">
        <v>49</v>
      </c>
      <c r="G10" s="11"/>
      <c r="H10" s="11">
        <f t="shared" si="0"/>
        <v>0</v>
      </c>
    </row>
    <row r="11" spans="1:8" ht="15.75" x14ac:dyDescent="0.25">
      <c r="A11" s="4" t="s">
        <v>8</v>
      </c>
      <c r="B11" s="1" t="s">
        <v>52</v>
      </c>
      <c r="C11" s="1"/>
      <c r="D11" s="1"/>
      <c r="E11" s="4">
        <v>2</v>
      </c>
      <c r="F11" s="26" t="s">
        <v>45</v>
      </c>
      <c r="G11" s="11"/>
      <c r="H11" s="11">
        <f t="shared" si="0"/>
        <v>0</v>
      </c>
    </row>
    <row r="12" spans="1:8" ht="31.5" x14ac:dyDescent="0.25">
      <c r="A12" s="4" t="s">
        <v>9</v>
      </c>
      <c r="B12" s="1" t="s">
        <v>105</v>
      </c>
      <c r="C12" s="1"/>
      <c r="D12" s="1"/>
      <c r="E12" s="4">
        <v>4</v>
      </c>
      <c r="F12" s="26" t="s">
        <v>45</v>
      </c>
      <c r="G12" s="11"/>
      <c r="H12" s="11">
        <f t="shared" si="0"/>
        <v>0</v>
      </c>
    </row>
    <row r="13" spans="1:8" ht="15.75" x14ac:dyDescent="0.25">
      <c r="A13" s="2" t="s">
        <v>10</v>
      </c>
      <c r="B13" s="1" t="s">
        <v>106</v>
      </c>
      <c r="C13" s="1"/>
      <c r="D13" s="1"/>
      <c r="E13" s="4">
        <v>30</v>
      </c>
      <c r="F13" s="26" t="s">
        <v>123</v>
      </c>
      <c r="G13" s="11"/>
      <c r="H13" s="11">
        <f t="shared" si="0"/>
        <v>0</v>
      </c>
    </row>
    <row r="14" spans="1:8" ht="31.5" x14ac:dyDescent="0.25">
      <c r="A14" s="2" t="s">
        <v>11</v>
      </c>
      <c r="B14" s="1" t="s">
        <v>107</v>
      </c>
      <c r="C14" s="1"/>
      <c r="D14" s="1"/>
      <c r="E14" s="4">
        <v>9</v>
      </c>
      <c r="F14" s="26" t="s">
        <v>45</v>
      </c>
      <c r="G14" s="11"/>
      <c r="H14" s="11">
        <f t="shared" si="0"/>
        <v>0</v>
      </c>
    </row>
    <row r="15" spans="1:8" ht="31.5" x14ac:dyDescent="0.25">
      <c r="A15" s="2" t="s">
        <v>13</v>
      </c>
      <c r="B15" s="1" t="s">
        <v>100</v>
      </c>
      <c r="C15" s="1"/>
      <c r="D15" s="1"/>
      <c r="E15" s="4">
        <v>6</v>
      </c>
      <c r="F15" s="26" t="s">
        <v>45</v>
      </c>
      <c r="G15" s="11"/>
      <c r="H15" s="11">
        <f t="shared" si="0"/>
        <v>0</v>
      </c>
    </row>
    <row r="16" spans="1:8" ht="31.5" x14ac:dyDescent="0.25">
      <c r="A16" s="2" t="s">
        <v>14</v>
      </c>
      <c r="B16" s="1" t="s">
        <v>80</v>
      </c>
      <c r="C16" s="1"/>
      <c r="D16" s="1"/>
      <c r="E16" s="4">
        <v>1</v>
      </c>
      <c r="F16" s="26" t="s">
        <v>45</v>
      </c>
      <c r="G16" s="11"/>
      <c r="H16" s="11">
        <f t="shared" si="0"/>
        <v>0</v>
      </c>
    </row>
    <row r="17" spans="1:8" x14ac:dyDescent="0.25">
      <c r="A17" s="32" t="s">
        <v>120</v>
      </c>
      <c r="B17" s="32"/>
      <c r="C17" s="32"/>
      <c r="D17" s="32"/>
      <c r="E17" s="32"/>
      <c r="F17" s="32"/>
      <c r="G17" s="32"/>
      <c r="H17" s="11">
        <f>ROUND(SUM(H6:H16),2)</f>
        <v>0</v>
      </c>
    </row>
    <row r="18" spans="1:8" x14ac:dyDescent="0.25">
      <c r="A18" s="32" t="s">
        <v>121</v>
      </c>
      <c r="B18" s="32"/>
      <c r="C18" s="32"/>
      <c r="D18" s="32"/>
      <c r="E18" s="32"/>
      <c r="F18" s="32"/>
      <c r="G18" s="32"/>
      <c r="H18" s="11">
        <f>ROUND(H17*21%,2)</f>
        <v>0</v>
      </c>
    </row>
    <row r="19" spans="1:8" x14ac:dyDescent="0.25">
      <c r="A19" s="32" t="s">
        <v>122</v>
      </c>
      <c r="B19" s="32"/>
      <c r="C19" s="32"/>
      <c r="D19" s="32"/>
      <c r="E19" s="32"/>
      <c r="F19" s="32"/>
      <c r="G19" s="32"/>
      <c r="H19" s="11">
        <f>ROUND(H17+H18,2)</f>
        <v>0</v>
      </c>
    </row>
    <row r="20" spans="1:8" x14ac:dyDescent="0.25">
      <c r="H20" s="13"/>
    </row>
    <row r="21" spans="1:8" ht="35.25" customHeight="1" x14ac:dyDescent="0.25">
      <c r="A21" s="33" t="s">
        <v>48</v>
      </c>
      <c r="B21" s="33"/>
      <c r="C21" s="33"/>
      <c r="D21" s="33"/>
      <c r="E21" s="33"/>
      <c r="F21" s="33"/>
      <c r="G21" s="33"/>
      <c r="H21" s="33"/>
    </row>
  </sheetData>
  <mergeCells count="6">
    <mergeCell ref="A1:H1"/>
    <mergeCell ref="A3:H3"/>
    <mergeCell ref="A21:H21"/>
    <mergeCell ref="A17:G17"/>
    <mergeCell ref="A18:G18"/>
    <mergeCell ref="A19:G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15" sqref="C15"/>
    </sheetView>
  </sheetViews>
  <sheetFormatPr defaultRowHeight="15" x14ac:dyDescent="0.25"/>
  <cols>
    <col min="1" max="1" width="8.42578125" customWidth="1"/>
    <col min="2" max="2" width="35" customWidth="1"/>
    <col min="3" max="3" width="26.28515625" customWidth="1"/>
    <col min="4" max="4" width="20.42578125" customWidth="1"/>
    <col min="5" max="5" width="14.28515625" customWidth="1"/>
    <col min="6" max="6" width="10.85546875" customWidth="1"/>
    <col min="7" max="8" width="14.5703125" customWidth="1"/>
  </cols>
  <sheetData>
    <row r="1" spans="1:8" x14ac:dyDescent="0.25">
      <c r="A1" s="29" t="s">
        <v>56</v>
      </c>
      <c r="B1" s="29"/>
      <c r="C1" s="29"/>
      <c r="D1" s="29"/>
      <c r="E1" s="29"/>
      <c r="F1" s="29"/>
      <c r="G1" s="29"/>
      <c r="H1" s="29"/>
    </row>
    <row r="3" spans="1:8" x14ac:dyDescent="0.25">
      <c r="A3" s="29" t="s">
        <v>110</v>
      </c>
      <c r="B3" s="29"/>
      <c r="C3" s="29"/>
      <c r="D3" s="29"/>
      <c r="E3" s="29"/>
      <c r="F3" s="29"/>
      <c r="G3" s="29"/>
      <c r="H3" s="29"/>
    </row>
    <row r="5" spans="1:8" x14ac:dyDescent="0.25">
      <c r="A5" s="25" t="s">
        <v>111</v>
      </c>
      <c r="B5" s="25" t="s">
        <v>112</v>
      </c>
      <c r="C5" s="25" t="s">
        <v>113</v>
      </c>
    </row>
    <row r="6" spans="1:8" x14ac:dyDescent="0.25">
      <c r="A6" s="25" t="s">
        <v>2</v>
      </c>
      <c r="B6" s="25" t="s">
        <v>114</v>
      </c>
      <c r="C6" s="11">
        <f>'Kultūras nams'!H45</f>
        <v>0</v>
      </c>
    </row>
    <row r="7" spans="1:8" x14ac:dyDescent="0.25">
      <c r="A7" s="25" t="s">
        <v>3</v>
      </c>
      <c r="B7" s="25" t="s">
        <v>115</v>
      </c>
      <c r="C7" s="11">
        <f>'Marupes vidusskola'!H23</f>
        <v>0</v>
      </c>
    </row>
    <row r="8" spans="1:8" x14ac:dyDescent="0.25">
      <c r="A8" s="25" t="s">
        <v>4</v>
      </c>
      <c r="B8" s="25" t="s">
        <v>116</v>
      </c>
      <c r="C8" s="11">
        <f>'Skultes dienas centrs'!H23</f>
        <v>0</v>
      </c>
    </row>
    <row r="9" spans="1:8" x14ac:dyDescent="0.25">
      <c r="A9" s="25" t="s">
        <v>6</v>
      </c>
      <c r="B9" s="25" t="s">
        <v>117</v>
      </c>
      <c r="C9" s="11">
        <f>'Jaunmārupes sākumskola'!H20</f>
        <v>0</v>
      </c>
    </row>
    <row r="10" spans="1:8" x14ac:dyDescent="0.25">
      <c r="A10" s="25" t="s">
        <v>7</v>
      </c>
      <c r="B10" s="25" t="s">
        <v>118</v>
      </c>
      <c r="C10" s="11">
        <f>'Mūzikas un mākslas skola'!H15</f>
        <v>0</v>
      </c>
    </row>
    <row r="11" spans="1:8" x14ac:dyDescent="0.25">
      <c r="A11" s="25" t="s">
        <v>8</v>
      </c>
      <c r="B11" s="25" t="s">
        <v>119</v>
      </c>
      <c r="C11" s="11">
        <f>'Mārupes pamatskola'!H17</f>
        <v>0</v>
      </c>
    </row>
    <row r="12" spans="1:8" x14ac:dyDescent="0.25">
      <c r="A12" s="34" t="s">
        <v>120</v>
      </c>
      <c r="B12" s="35"/>
      <c r="C12" s="11">
        <f>ROUND(SUM(C6:C11),2)</f>
        <v>0</v>
      </c>
    </row>
    <row r="13" spans="1:8" x14ac:dyDescent="0.25">
      <c r="A13" s="34" t="s">
        <v>121</v>
      </c>
      <c r="B13" s="35"/>
      <c r="C13" s="11">
        <f>ROUND(C12*21%,2)</f>
        <v>0</v>
      </c>
    </row>
    <row r="14" spans="1:8" x14ac:dyDescent="0.25">
      <c r="A14" s="34" t="s">
        <v>122</v>
      </c>
      <c r="B14" s="35"/>
      <c r="C14" s="11">
        <f>ROUND(SUM(C12:C13),2)</f>
        <v>0</v>
      </c>
    </row>
  </sheetData>
  <mergeCells count="5">
    <mergeCell ref="A1:H1"/>
    <mergeCell ref="A3:H3"/>
    <mergeCell ref="A12:B12"/>
    <mergeCell ref="A13:B13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Kultūras nams</vt:lpstr>
      <vt:lpstr>Marupes vidusskola</vt:lpstr>
      <vt:lpstr>Skultes dienas centrs</vt:lpstr>
      <vt:lpstr>Jaunmārupes sākumskola</vt:lpstr>
      <vt:lpstr>Mūzikas un mākslas skola</vt:lpstr>
      <vt:lpstr>Mārupes pamatskola</vt:lpstr>
      <vt:lpstr>KOPĀ</vt:lpstr>
      <vt:lpstr>'Kultūras nams'!OLE_LINK154</vt:lpstr>
      <vt:lpstr>'Mūzikas un mākslas skola'!OLE_LINK64</vt:lpstr>
      <vt:lpstr>'Mūzikas un mākslas skola'!OLE_LINK69</vt:lpstr>
      <vt:lpstr>'Mūzikas un mākslas skola'!OLE_LINK73</vt:lpstr>
      <vt:lpstr>'Skultes dienas centrs'!OLE_LINK82</vt:lpstr>
      <vt:lpstr>'Skultes dienas centrs'!OLE_LINK83</vt:lpstr>
      <vt:lpstr>'Skultes dienas centrs'!OLE_LINK90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IngaG</dc:creator>
  <cp:lastModifiedBy>IngaG</cp:lastModifiedBy>
  <cp:lastPrinted>2014-11-11T12:16:57Z</cp:lastPrinted>
  <dcterms:created xsi:type="dcterms:W3CDTF">2014-11-11T11:38:13Z</dcterms:created>
  <dcterms:modified xsi:type="dcterms:W3CDTF">2014-11-28T13:05:52Z</dcterms:modified>
</cp:coreProperties>
</file>