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585" yWindow="-15" windowWidth="12630" windowHeight="12375" tabRatio="656" activeTab="1"/>
  </bookViews>
  <sheets>
    <sheet name="1.daļa" sheetId="6" r:id="rId1"/>
    <sheet name="2.daļa" sheetId="8" r:id="rId2"/>
  </sheets>
  <definedNames>
    <definedName name="_xlnm._FilterDatabase" localSheetId="0" hidden="1">'1.daļa'!$A$4:$I$4</definedName>
    <definedName name="_xlnm.Print_Titles" localSheetId="1">'2.daļa'!$4:$4</definedName>
  </definedNames>
  <calcPr calcId="145621"/>
</workbook>
</file>

<file path=xl/calcChain.xml><?xml version="1.0" encoding="utf-8"?>
<calcChain xmlns="http://schemas.openxmlformats.org/spreadsheetml/2006/main">
  <c r="I31" i="6" l="1"/>
  <c r="I74" i="8"/>
  <c r="I96" i="8"/>
  <c r="I95" i="8"/>
  <c r="I94" i="8"/>
  <c r="I93" i="8"/>
  <c r="I92" i="8"/>
  <c r="I91" i="8"/>
  <c r="I90" i="8"/>
  <c r="I89" i="8"/>
  <c r="I88" i="8"/>
  <c r="I87" i="8"/>
  <c r="I86" i="8"/>
  <c r="I85" i="8"/>
  <c r="I84" i="8"/>
  <c r="I83" i="8"/>
  <c r="I82" i="8"/>
  <c r="I81" i="8"/>
  <c r="I80" i="8"/>
  <c r="I30" i="6"/>
  <c r="I29" i="6"/>
  <c r="I28" i="6"/>
  <c r="I79" i="8"/>
  <c r="I78" i="8"/>
  <c r="I77" i="8"/>
  <c r="I76" i="8"/>
  <c r="I75" i="8"/>
  <c r="I72" i="8"/>
  <c r="I71" i="8"/>
  <c r="I64" i="8"/>
  <c r="I63" i="8"/>
  <c r="I60" i="8" l="1"/>
  <c r="I59" i="8"/>
  <c r="I51" i="8"/>
  <c r="I52" i="8"/>
  <c r="I53" i="8"/>
  <c r="I54" i="8"/>
  <c r="I55" i="8"/>
  <c r="I56" i="8"/>
  <c r="I57" i="8"/>
  <c r="I58" i="8"/>
  <c r="I50" i="8"/>
  <c r="I42" i="8"/>
  <c r="I43" i="8"/>
  <c r="I44" i="8"/>
  <c r="I45" i="8"/>
  <c r="I46" i="8"/>
  <c r="I47" i="8"/>
  <c r="I48" i="8"/>
  <c r="I49" i="8"/>
  <c r="I41" i="8"/>
  <c r="I23" i="8"/>
  <c r="I24" i="8"/>
  <c r="I25" i="8"/>
  <c r="I26" i="8"/>
  <c r="I27" i="8"/>
  <c r="I28" i="8"/>
  <c r="I29" i="8"/>
  <c r="I30" i="8"/>
  <c r="I31" i="8"/>
  <c r="I32" i="8"/>
  <c r="I33" i="8"/>
  <c r="I34" i="8"/>
  <c r="I35" i="8"/>
  <c r="I36" i="8"/>
  <c r="I37" i="8"/>
  <c r="I38" i="8"/>
  <c r="I39" i="8"/>
  <c r="I40" i="8"/>
  <c r="I22" i="8"/>
  <c r="I7" i="8"/>
  <c r="I8" i="8"/>
  <c r="I9" i="8"/>
  <c r="I10" i="8"/>
  <c r="I11" i="8"/>
  <c r="I12" i="8"/>
  <c r="I13" i="8"/>
  <c r="I14" i="8"/>
  <c r="I15" i="8"/>
  <c r="I16" i="8"/>
  <c r="I17" i="8"/>
  <c r="I18" i="8"/>
  <c r="I19" i="8"/>
  <c r="I20" i="8"/>
  <c r="I21" i="8"/>
  <c r="I6" i="8"/>
  <c r="I97" i="8" l="1"/>
  <c r="I21" i="6"/>
  <c r="I23" i="6"/>
  <c r="I18" i="6"/>
  <c r="I20" i="6"/>
  <c r="I24" i="6"/>
  <c r="I7" i="6"/>
  <c r="I98" i="8" l="1"/>
  <c r="I99" i="8" s="1"/>
  <c r="I11" i="6"/>
  <c r="I25" i="6"/>
  <c r="I8" i="6"/>
  <c r="I16" i="6"/>
  <c r="I19" i="6"/>
  <c r="I13" i="6"/>
  <c r="I12" i="6"/>
  <c r="I9" i="6"/>
  <c r="I17" i="6"/>
  <c r="I15" i="6"/>
  <c r="I14" i="6"/>
  <c r="I22" i="6"/>
  <c r="I6" i="6"/>
  <c r="I10" i="6"/>
  <c r="I26" i="6"/>
  <c r="I32" i="6" l="1"/>
  <c r="I33" i="6" s="1"/>
</calcChain>
</file>

<file path=xl/sharedStrings.xml><?xml version="1.0" encoding="utf-8"?>
<sst xmlns="http://schemas.openxmlformats.org/spreadsheetml/2006/main" count="370" uniqueCount="191">
  <si>
    <t>PVN 21%</t>
  </si>
  <si>
    <t>Pavisam kopā</t>
  </si>
  <si>
    <t>Mērvienība</t>
  </si>
  <si>
    <t>Preces nosaukums</t>
  </si>
  <si>
    <t>Tehniskā specifikācija</t>
  </si>
  <si>
    <t>Nr.p.k.</t>
  </si>
  <si>
    <t>Trepīte 4 m. Šķērskoki izgatavoti no izturīgas plastmasas. Regulējams šķērskoku attālums. Izturīga tekstila auduma lenta gar sānu malām. Sintētiska auduma maisiņš ar aizsienamu galu trepīšu pārnēsāšanai.</t>
  </si>
  <si>
    <t>Kopā</t>
  </si>
  <si>
    <t>Daudzums</t>
  </si>
  <si>
    <t>Florbola nūjas</t>
  </si>
  <si>
    <t>Preces ražotājs/modelis</t>
  </si>
  <si>
    <t>Futbola vārti</t>
  </si>
  <si>
    <t>Konusi</t>
  </si>
  <si>
    <t>Pretendenta tehniskais piedāvājums</t>
  </si>
  <si>
    <t>Bumbu grozi uz riteņiem</t>
  </si>
  <si>
    <t>Vingrošanas riņķi</t>
  </si>
  <si>
    <t>Izpletnis</t>
  </si>
  <si>
    <t>Lielais stafetes komplekts</t>
  </si>
  <si>
    <t>Vingrošanas nūjas</t>
  </si>
  <si>
    <t>Vingrošanas sols</t>
  </si>
  <si>
    <t>Tenisa bumbiņas</t>
  </si>
  <si>
    <t>Bumbiņas baseinam</t>
  </si>
  <si>
    <t>Masāžas bumba</t>
  </si>
  <si>
    <t>Bumbas</t>
  </si>
  <si>
    <t>Florbola bumbas</t>
  </si>
  <si>
    <t>Masāžas un balansēšanas puslode</t>
  </si>
  <si>
    <t>Lecamaukla</t>
  </si>
  <si>
    <t>Sporta paklāji</t>
  </si>
  <si>
    <t>Tunelis</t>
  </si>
  <si>
    <t>Mīksto formu komplekts</t>
  </si>
  <si>
    <t>Plaukstas un pēdas</t>
  </si>
  <si>
    <t>Batuts</t>
  </si>
  <si>
    <t>Krāsains rotaļu izpletnis aprīkots ar rokturiem. Izgatavots no īpaši viegla auduma. Diametrs - 6m</t>
  </si>
  <si>
    <t>Izgatavots no izturīgas un kvalitatīvas plastmasas. Komplektā ietilpst - 12 bloki, 4 konusi (h 50 cm),8 nūjas (120 cm), 8 plakani riņķi (Ø 65 cm), 2 plakani riņķi (Ø 40 cm), 4 savienojumi (nūja/riņķis), 4 savienojumi (nūja/nūja)</t>
  </si>
  <si>
    <t>Auduma apļveida tunelis. Garums 280cm, diametrs 45cm</t>
  </si>
  <si>
    <t>Diametrs - 20cm</t>
  </si>
  <si>
    <t>Basketbola groza statīvs bērniem</t>
  </si>
  <si>
    <t>Dažādu krāsu vieglas plastmasas Ø 6 cm bumbiņas.</t>
  </si>
  <si>
    <t>Masāžas bumbiņas ir ideāli piemērotas ķermeņa masāžai un maņu terapijai. Diametrs 8cm</t>
  </si>
  <si>
    <t>Apaļš batuts. Izmērs- diametrs 102 cm, augstums 23cm. Iztur svaru līdz 100 kg.</t>
  </si>
  <si>
    <t>Molten BGM vai ekvivalents
Telpu sacensību bumba: ideāla skolu telpu basketbolam, FIBA atzinums, Jauns 12 paneļu dizains, Poliuretāna mākslīgā āda, (Deep Pebble un Scuff Resistant Cover tehnoloģijas), Neilona šuvums, Butilkamera, Oficiālais svars un izmērs. Krāsa -oranža/gaiši brūna. Izmērs: 5</t>
  </si>
  <si>
    <t>Alumīnija barjeras</t>
  </si>
  <si>
    <t>Alumīnija barjera</t>
  </si>
  <si>
    <t>Kombinējami ar konusiem, diametrs 55cm</t>
  </si>
  <si>
    <t xml:space="preserve">Stabils mobils basketbola statīvs ar augstuma regulēšanas pozīcijām no 150cm līdz 210 cm. </t>
  </si>
  <si>
    <t>Salokāmi 62-62-46cm, BKF-2, 15-20 bumbām</t>
  </si>
  <si>
    <t>Komplektā izturīga metāla konstrukcija, tīkls, metāla enkuri, tekstīlsiena ar caurumiem un atzīmētiem punktiem. 
Izmēri: 180 x 60 x 120 cm</t>
  </si>
  <si>
    <t>Virves lecamaukla, Izmēri: 210x0,5 cm.</t>
  </si>
  <si>
    <t>Neslīdošas, komplektā 6 pēdiņas un 4 rociņas.</t>
  </si>
  <si>
    <t>Mīksts mākslīgās ādas matracītis ar rāvējslēdzēju sānā. Viegli kopjams. Matracītis pildīts ar porolona formu.  Izmēri:5 cm x 50 cm x 120 cm</t>
  </si>
  <si>
    <t>Mīksto formu komplekts. 19 krāsainas, ar mākslīgo ādu apvilktas porolona formas: 8 figūru izmērs apmēram 90 x 30 cm, 10 figūru izmērs apmēram 30 x 30 cm, 1 pusapaļā forma (60 cm).</t>
  </si>
  <si>
    <t>Dzeloņaina puslode., diametrs 18cm</t>
  </si>
  <si>
    <t>Izmanto  līdzsvaram, lēkāšanai, dažādu aerobikas vingrinājumu veikšanai.  Puslode absorbē vibrācijas, ir ideāla spiediena sadale, neslīdoša uz jebkura grīdas seguma, nodrošina locītavu stabilitāti sportošanas laikā. 
 Var izmantot abas puses. 
Izmēri: 36 x 18 cm.</t>
  </si>
  <si>
    <t>Standarta florbola bumbiņas</t>
  </si>
  <si>
    <t>Dažādu krāsu un zīmējumu, gumijas. Diametrs - 18cm</t>
  </si>
  <si>
    <t>Cena par apjomu EUR bez PVN</t>
  </si>
  <si>
    <t>Futbola bumba</t>
  </si>
  <si>
    <t>Volejbola bumba</t>
  </si>
  <si>
    <t>Basketbola bumba</t>
  </si>
  <si>
    <t>gab.</t>
  </si>
  <si>
    <r>
      <t xml:space="preserve">Molten BGM vai ekvivalents
Telpu sacensību bumba: ideāla skolu telpu basketbolam, FIBA atzinums, Jauns 12 paneļu dizains, Poliuretāna mākslīgā āda, </t>
    </r>
    <r>
      <rPr>
        <i/>
        <sz val="12"/>
        <rFont val="Times New Roman"/>
        <family val="1"/>
        <charset val="186"/>
      </rPr>
      <t xml:space="preserve">(Deep Pebble un Scuff Resistant Cover tehnoloģijas), </t>
    </r>
    <r>
      <rPr>
        <sz val="12"/>
        <rFont val="Times New Roman"/>
        <family val="1"/>
        <charset val="186"/>
      </rPr>
      <t>Neilona šuvums, Butilkamera, Oficiālais svars un izmērs. Krāsa -oranža/gaiši brūna. Izmērs: 5</t>
    </r>
  </si>
  <si>
    <t>Mikasa MVA 330 vai ekvivalents
Pārklājums no mīkstas PU mikrošķiedras; Konstrukcija no 8 paneļiem; Butila odere; Mīksta un stabila; Paredzēta spēlēšanai iekštelpās; FIVB apstiprināta; izmērs: 5</t>
  </si>
  <si>
    <t>Handbola vārtu tīkls</t>
  </si>
  <si>
    <t>Tīkls ar trieciena absorbciju, neilona aukla 3mm, dziļums 100/100cm</t>
  </si>
  <si>
    <t>Plakanie konusi</t>
  </si>
  <si>
    <t>komplekts</t>
  </si>
  <si>
    <t>Hanbola vārti ar tīklu</t>
  </si>
  <si>
    <t xml:space="preserve">Handbola vārti 3 x 2m. Priekšējais profils izgatavots no koka , 80 x 80 mm. Krāsojums :Sarkans/balts. Atbalsta rāmis izgatavots no tērauda. </t>
  </si>
  <si>
    <t>Krāsainu konusu komplekts. Komplektā ietilpst metāla statīvs, 10 gab. zilas, 10 gab. dzeltenas, 10 gab. baltas, 10 gab. sarkanas “ķīniešu cepurītes”</t>
  </si>
  <si>
    <t>Konusi apļveida</t>
  </si>
  <si>
    <t>Izgatavoti no augstas kvalitātes plastmasas. Komplektā 40 gab četrās dažādās krāsās. Augstums 9cm, diametrs 20cm.</t>
  </si>
  <si>
    <t>Statīvi spēlētāji (manekeni)</t>
  </si>
  <si>
    <t>Manekens izgatavots no izturīgas plastmasas (hard plastic) ar metāla pēdu, paredzēta novietošanai uz mākslīgā futbola laukuma un sporta zālē. Futbola treniņu prcesam.</t>
  </si>
  <si>
    <t>Plastmasas barjeru komplekts</t>
  </si>
  <si>
    <t>Plastmasas barjeru komplekts. Barjeru augstums 30 cm. Komplektā 6 gab.</t>
  </si>
  <si>
    <t>Plastmasas barjeru komplekts. Barjeru augstums 15 cm. Komplektā 6 gab.</t>
  </si>
  <si>
    <t>Līdzsvara pussfēras</t>
  </si>
  <si>
    <t xml:space="preserve">Pulsometrs </t>
  </si>
  <si>
    <t>Taktiskā mape futbolam</t>
  </si>
  <si>
    <t>Futbola vārtu tīkls</t>
  </si>
  <si>
    <t xml:space="preserve">Treniņu vestes </t>
  </si>
  <si>
    <t>Augums 45 cm. Trīs dažādas krāsas.</t>
  </si>
  <si>
    <t>Futbola Bumba EURO16 TOP R X (replika) Adidas vai ekvivalents piemērota spēlēm Latvijas jaunatnes čempionātā. Izmērs: 4</t>
  </si>
  <si>
    <t>Futbola stadiona apavu birste</t>
  </si>
  <si>
    <t>Birste futbola apavu tīrīšanai – dubulta.</t>
  </si>
  <si>
    <t>Futbola Bumba EURO16 TOP R X (replika) Adidas vai ekvivalents piemērota spēlēm Latvijas jaunatnes čempionātā. Izmērs: 3</t>
  </si>
  <si>
    <t>Pārvietojami basketbola grozi</t>
  </si>
  <si>
    <t>Pārvietojama basketbola grozu konstrukcija treniņiem (EASYPLAY COLLEGE vai ekvivalents ) -  krāsota tērauda konstrukcija, akrila stikla vairogs 1200 x 900 x 15 mm. Flex basketbola groza stīpa. Vairoga projekcija no balsta 125 cm, FLEX stīpa, tīkliņš. Saliekama un pārvietojama konstrukcija uz 3 (trīs) gumijas ritentiņiem, kas iestrādāti groza pamatnes sistēmā (1 (viens) grozāms ritenis un 2 (divi) fiksēti riteņi tā vieglākai pārvietošanai). Konstrukcijas garums aiz basketbola laukuma līnijas ārējās malas – 160 cm. Konstrukcijas platums (frontāli) – 90 cm. Konstrukcijas augstums saliktā stāvoklī ir 205 cm, garums 275 cm. Komplektā smagi betona atsvari kopā 110 kg. ar rokturiem to ērtākai  pārnēsāšanai. Betona atsvari paredzēti novietošanai groza balsta daļā, nodrošinot konstrukcijas stabilitāti. Groza konstrukciju iespējams fiksēt pie zemes ar ražotāja paredzētiem skrūvēm. Groza konstrukcijas frontālās daļas ir polsterētas. Groza konstrukciju ir iespējams regulēt ar rokturi, mehāniski - 6 augstumos (pozīcijās) - 200, 220, 240, 260, 280 un 305 cm.</t>
  </si>
  <si>
    <t>Salokāma basketbola tāfele</t>
  </si>
  <si>
    <t>PVC brilles</t>
  </si>
  <si>
    <t>PVC brilles basketbola  dribla apmācībai. Elastīgas plastmasas brilles ar regulējamu elastīgu neilona siksniņu</t>
  </si>
  <si>
    <t>Tehnikas bumba basketbolam</t>
  </si>
  <si>
    <t>Paredzēta apmācībai, pareizam plaukstas novietojumam.</t>
  </si>
  <si>
    <t>Paredzētas apmācībai, pareizam pēdu novietojumam. Materiāls- gumija.</t>
  </si>
  <si>
    <t>Grīdas marķējuma figūra GY19</t>
  </si>
  <si>
    <t>Izmēri: 27 x 7 cm. Krāsa: dzeltens, sarkans, zils. Materiāls: gumija. L forma.</t>
  </si>
  <si>
    <t>Grīdas marķējuma figūra GY23</t>
  </si>
  <si>
    <t>Garums 38 cm. Krāsa: dzeltens, sarkans, zils. Materiāls: gumija. Bultas forma.</t>
  </si>
  <si>
    <t>Grīdas marķējuma figūra GY22</t>
  </si>
  <si>
    <t>Izmēri: 40 x 4 cm. . Krāsa: dzeltens, sarkans, zils. Materiāls: gumija. Līnijas forma.</t>
  </si>
  <si>
    <t>Kastes palēcieniem</t>
  </si>
  <si>
    <t>Kastes palēcieniem "Escape Plyosoft Box" vai ekvivalents.                                                      1.izmērs: 900mm x 750mm x 300mm. 2.izmērs: 900mm x 750mm x 450mm. 3.izmērs: 900mm x 750mm x 600mm</t>
  </si>
  <si>
    <t>Sporta pulkstenis CASIO GD-100BW-1ER vai ekvivalents</t>
  </si>
  <si>
    <t>Molten B7M smagsvara basketbola bumba vai ekvivalents</t>
  </si>
  <si>
    <t>Molten B6M smagsvara basketbola bumba vai ekvivalents</t>
  </si>
  <si>
    <t xml:space="preserve">Smagāka bumba treniņiem
    Gumijas pārklājums
    Izmērs 6
    Svars 1200 grami
    Ieteicamais spiediens - 0.5 - 0.6 bar
Šī treniņu bumba paredzēta sportistiem, kas vēlas sasniegt augstākus rezultātus. Smagsvara bumba palīdzēs attīstīt apakšdelmu, plaukstu un rokas locītavu muskuļus, vienlaikus izkopjot basketbola pamatprasmes.
</t>
  </si>
  <si>
    <t>Pretestības josta</t>
  </si>
  <si>
    <t>Vairogs- ķepa Bulls ТЕ-306 vai ekvivalents</t>
  </si>
  <si>
    <t>Basketbola groza tīkliņš</t>
  </si>
  <si>
    <t>Atbilstošs FIBA noteikumiem. Ļoti izturīgs.
Standarta 12 cilpu, tīkls no 6 mm neilona. Baltā krāsā.</t>
  </si>
  <si>
    <t>Basketbola groza metāla tīkliņš</t>
  </si>
  <si>
    <t>Paredzēts ārpustelpu basketbola groziem</t>
  </si>
  <si>
    <t>Batuts 100 x 100 cm</t>
  </si>
  <si>
    <t>Hronometrs</t>
  </si>
  <si>
    <t>Volejbola bumbas ķērājs</t>
  </si>
  <si>
    <t>Volejbola treniņu iekārta servju precizitātes trenēšanai. Izgatavota no rūdītā tērauda, pārvietojama uz ritenīšiem, atsvars smagumam. Maināms augstums ar tīklu.</t>
  </si>
  <si>
    <t xml:space="preserve">Taktiskā tāfele volejbolam </t>
  </si>
  <si>
    <t>Espanders</t>
  </si>
  <si>
    <t>Gumijas ar diviem rokturiem</t>
  </si>
  <si>
    <t xml:space="preserve">Pildbumba </t>
  </si>
  <si>
    <t>Pildbumba piepumpējama Trial 1kg vai ekvivalents. Materiāls gumija, svars 1 kg.</t>
  </si>
  <si>
    <t>Volejbola tīkls</t>
  </si>
  <si>
    <t>POKORNY Extra League (vai ekvivalents)
Paredzēts: treniņiem un sacensībām.
Iekštelpām ar tērauda trosi; lielas slodzes izturīgs; PE+PA (poliamīda+polietilēna) pinumu volejbola tīkls; tīkla biezums 3.0mm, tīkla acs cauruma izmērs 100mm. Tērauda troses diametrs 5mm, garums 13.5m. Trose noizolēta ar PVC materiālu. Tīkla augšmala un apakšmala apšūtas ar augstas kvalitātes izturīgu PP auduma lentu. Augšējās lentas platums 7.5cm, apakšējās lentas platums 5cm. Tīkls stiprinās ar sešām trosēm un sešiem papildus fiksatoriem. Tīkla malās papildus stingrībai audumā iestrādāti stiklašķiedras stieņi. Tīkla izmērs: 9.5m x 1m; Krāsa-balta.</t>
  </si>
  <si>
    <t>Pumpja adata bumbai</t>
  </si>
  <si>
    <t>Adata, kas paredzēta bumbas piepumpēšanai.</t>
  </si>
  <si>
    <t>Bumbu maiss</t>
  </si>
  <si>
    <t>Var ievietot 10 volejbola bumbas, izturīga materiāla, ar pleca lenci.</t>
  </si>
  <si>
    <t>Bumbu grozs uz ritentiņiem</t>
  </si>
  <si>
    <t>Salokāms, Izmēri: 62 x 62 x 46 cm, var ievietot 20 bumbas.</t>
  </si>
  <si>
    <t>Trepīte</t>
  </si>
  <si>
    <t>Trepīte garums 900 cm; platums 0cm; šķērskoku atstatums 45cm. Komplektā ar somu glabāšanai</t>
  </si>
  <si>
    <t>Trepīte 6 m. Šķērskoki izgatavoti no elastīga PVC materiāla. Regulējams šķērskoku attālums. Izturīga tekstila auduma lenta gar sānu malām. Sintētiska auduma maisiņš ar aizsienamu galu trepīšu pārnēsāšanai</t>
  </si>
  <si>
    <t>Barjera regulējama</t>
  </si>
  <si>
    <t>Barjera treniņiem – izgatavota no tērauda, kas pārklāts ar laku. Regulējams barjeras augstums 60, 70 , 80, 90 cm.</t>
  </si>
  <si>
    <t>Barjera treniņiem – izgatavota no tērauda, krāsota. Regulējams barjeras augstums 600, 686 , 762, 840, 914 cm.</t>
  </si>
  <si>
    <t xml:space="preserve">gab. </t>
  </si>
  <si>
    <t>Barjera treniņiem – izgatavota no tērauda, krāsota. Regulējams barjeras augstums  658 , 762, 840, 914, 900, 1067 cm.</t>
  </si>
  <si>
    <t>Vītas auklas lecamauklu komplekts – 10 gab. diam.8 mm.</t>
  </si>
  <si>
    <t>Kombinējams konuss</t>
  </si>
  <si>
    <t>Kombinējams konuss , augstums 37 cm augsti konusi, kurus ir iespējams sakombinēt kā barjeras ar plastmasas nūju un nūju turētāju palīdzību</t>
  </si>
  <si>
    <t>Plastmasas nūja</t>
  </si>
  <si>
    <t>Plastmasas nūja (120 cm) un turētājs kombinējams ar konusiem</t>
  </si>
  <si>
    <t>Bumbiņa mešanai</t>
  </si>
  <si>
    <t>Bumbiņa mešanai 800g.</t>
  </si>
  <si>
    <t xml:space="preserve">Galda hokejs ar statīvu ko var novietot uz grīdas </t>
  </si>
  <si>
    <t>Izmērs: 60x30x10 cm. 
Materiāls: Cordura.</t>
  </si>
  <si>
    <t>Kopā:</t>
  </si>
  <si>
    <r>
      <t xml:space="preserve">Futbola Bumba EURO16 TOP R X (replika) Adidas vai ekvivalents. Paredzēta spēlēm Latvijas bērnu futbola čempionātā.
Augstas kvalitātes, </t>
    </r>
    <r>
      <rPr>
        <sz val="12"/>
        <rFont val="Times New Roman"/>
        <family val="1"/>
        <charset val="186"/>
      </rPr>
      <t xml:space="preserve">maiga </t>
    </r>
    <r>
      <rPr>
        <sz val="12"/>
        <color theme="1"/>
        <rFont val="Times New Roman"/>
        <family val="1"/>
        <charset val="186"/>
      </rPr>
      <t>materiāla. Izmērs: 4.</t>
    </r>
  </si>
  <si>
    <t>Pašatlecoša, augstums 15cm</t>
  </si>
  <si>
    <t>Pašatlecoša, augstums 30cm</t>
  </si>
  <si>
    <t>Cena par vienību EUR bez PVN</t>
  </si>
  <si>
    <t xml:space="preserve">Handbola vārti 3 x 2m. Priekšējais profils izgatavots no koka , 80 x 80 mm. Krāsojums: Sarkans/balts. Atbalsta rāmis izgatavots no tērauda. </t>
  </si>
  <si>
    <t>Florbola nūjas paredzētas bērnudārza vecuma bērniem. Fatpipe mini bandy 65cm (vai ekvivalents). Nūjai jābūt IFF sertificētai.</t>
  </si>
  <si>
    <t xml:space="preserve">Bez caurumiem. Augstums 25 cm </t>
  </si>
  <si>
    <t>Smagāka bumba treniņiem
Gumijas pārklājums
Izmērs 7
Svars 1400 grami
Ieteicamais spiediens - 0.5 - 0.6 bar
Šī treniņu bumba paredzēta sportistiem, kas vēlas sasniegt augstākus rezultātus. Smagsvara bumba palīdzēs attīstīt apakšdelmu, plaukstu un rokas locītavu muskuļus, vienlaikus izkopjot basketbola pamatprasmes.</t>
  </si>
  <si>
    <t>Sporta preču un inventāra piegāde PII "Mārzemīte"</t>
  </si>
  <si>
    <t>Trepītes</t>
  </si>
  <si>
    <t>Sporta preču un inventāra piegāde Mārupes vidusskolai</t>
  </si>
  <si>
    <t>Sporta preču un inventāra piegāde Jaunmārupes pamatskolai</t>
  </si>
  <si>
    <t>Masāžas bumbiņas ir ideāli piemērotas ķermeņa masāžai un maņu terapijai. Diametrs 10 cm</t>
  </si>
  <si>
    <t>Vingrošanas nūja. Garums 1m, diametrs -2,5cm. Izgatavots no augstas kvalitātes plastmasas, gandrīz nesalaužams. Nūjas gali noapaļoti. Kombinējamas ar konusiem</t>
  </si>
  <si>
    <t>Futbola Bumba EURO16 TOP R X (replika) Adidas vai ekvivalents. Paredzēta spēlēm Latvijas bērnu futbola čempionātā.
Augstas kvalitātes, maiga materiāla. Izmērs: 4.</t>
  </si>
  <si>
    <t>Porolona bumbas</t>
  </si>
  <si>
    <t>Piepūšamā puslode</t>
  </si>
  <si>
    <t>Garums 2,5 - 3m, augstums 30 cm.</t>
  </si>
  <si>
    <t>Līdzsvara ezīši – pussfēras. Diametrs 15,5 cm. Koordinācijas un līdzsvara treniņiem</t>
  </si>
  <si>
    <t>Profesionāliem skriešanas treniņiem. Jaunā SIGMA RC 1209 (vai ekvivalents) ierakstīs visu galveno treniņu informāciju - treniņu laiku, noskrietos kilometrus, pulsu un ātrumu. Viss nepieciešamais īstam skrējējam! Papildus nav nepieciešami nekādi kājas sensori! Lai fiksētu Jūsu skriešanas ātrumu un veikto distanci, sensors ir iestrādāts Jūsu pulsometra jostā.
 Kodētais signāls
Tekošais, vidējais un maksimālais ātrums
Divi ātruma režīmi km/min vai km/h
Distance km
Pulss, patreizējais, vidējais un maksimālais
Baterijas nodalījums ar baterijas atslēgšanas funkciju
Brīvi uzstādāma treniņzona
Kaloriju skaitītājs
Displeja apgaismojums
Ūdensizturīgs līdz 30m
Parametru saglabāšana baterijas maiņas gadījumā</t>
  </si>
  <si>
    <t>Taktiskā mape futbolam ar somu. Divpusēja. Izmantojama gan ar magnētiem, gan flomāsteru. Izmērs 45x30cm</t>
  </si>
  <si>
    <t>Futbola vārtu tīkls 7.32 x 2.44m, tīkla dziļums 0.8/2.0 m. Izgatavots no 3.5 mm polipropilēna auklas, bezmezglu tehnoloģijā. Sešstūra tīkla acs forma.</t>
  </si>
  <si>
    <t>Salokāma basketbola magnētiskā tāfele. Ietver numurētus magnētus. Izmēri: 72 x 53 cm</t>
  </si>
  <si>
    <t>Basketbola "pēdas"</t>
  </si>
  <si>
    <t>Triecienizturīgs korpuss. Pilnīgi automātiskais gaismas diožu super - apgaismojums. Pie nepietiekoša apgaismojuma, rokas pagrieziens nodrošina gaišu un krāsainu displeja apgaismojumu.
LED indikators Gaismas diode sāc mirgot modinātāja, taimera vai ikmēneša signāla darbības laikā.
Atpakaļ atskaites taimers. Sekunžu mērītājs (1/100 - 24hr), darbojas atpakaļ atskaitē: atskaites beigās (0 min., 0 sek.) atskan 10 sekunžu signāls.
Precīzs pagājuša laika mērījums ar pogas nospiešanu. Pagājušais un fināla laiks, distances laiks tiek mērīts ar precizitāti līdz 1/100 sek. daļas. Maksimālais mērījuma laiks - 24 hr.
Pogu skaņas ieslēgšana/izslēgšana.
12 un 24-stundu laika formāts Laiks var tikt attēlots 12-st vai arī 24-st. formātā.
Minerālais stikls. Siksna no polimēra materiāliem.
Ūdensizturīgs (20 bar/200m) Pulksteni var lietot peldot, ka arī niršanai (free diving) bez speciālā aprīkojuma (akvalanga). Iztur ūdens spiedienu līdz 20 bar/200 m.
Darbības precizitāte +/-15 sekundes/mēnesī
Baterijas veids CR2025
Izmērs Apmēram 55,0mm x 51,2mm x 17,4mm (a х p х b)
Svars apmēram 72,00 grami</t>
  </si>
  <si>
    <t>Šī josta paredzēta diviem cilvēkiem, viens kas traucē darbību, bet otrs kurš skrien un trenē ātrumu un spēku.</t>
  </si>
  <si>
    <t>Batuts 100 x 100 cm. Rāmis izgatavots no rūdītā tērauda, neilona tīkls. batuta svars 12 kg</t>
  </si>
  <si>
    <t>Basketbola bumba Molten GF7 (vai ekvivalents) paredzēta Latvijas basketbola līgas otrās divīzijas spēlēm</t>
  </si>
  <si>
    <t>Elektroniskais, 60 atmiņas. Laiks, datums. Vidējais, zemākais un ātrākais rekords, taimeris.</t>
  </si>
  <si>
    <t>Molten V5M5000 vai ekvivalents, paredzēta spēlēm Latvijas čempionātā Pirmajā līgā sievietēm. FIVB apstiprināta. Izmērs 5.</t>
  </si>
  <si>
    <t>Galda hokejs "Stiga" vai ekvivalents. Komplektā ietilpst divas hokeja izlases.
Izmēri 1100 x 82 x 520 mm.
Starptautiski atzīts galda hokeja standarts.
Komplektā ir viss, lai varētu spēlēt: 2 komandas, ripas, vārti, kājiņas, skaitītāji. 
Izgatavots no kvalitatīva slīpēta 9-10mm finiera, kurš piesūcināts ar sastāvu, kas pagarina kalpošanas laiku. Statīvam ir stabilas kājas, kas nokrāsotas melnā krāsā un pārklātas ar laku, izmērs 38x40mm. Statīvs ir vienkārši saliekams, stabils un viegls. 
Statīva izmēri saliktā veidā: 570 x 550 x 750 mm; 
Statīva izmēri iepakojumā: 600 x 60 x 750 mm; 
Svars: 5.5 kg.</t>
  </si>
  <si>
    <t>Dārta mērķis ar diviem šautriņu komplektiem</t>
  </si>
  <si>
    <t>Dārta mērķis Harrows PRO MATCHPLAY vai ekvivalents
Dārta dēlis ir izgatavots no miljoniem cieši izspiestās meksikāņu agavas sariem. Sariem ir ļoti laba īpašība atkal apvienoties, kad dārta adata tiek izvilkta no dēļa laukā. Dārta virsma atkal atjauno savu agrāko izskatu un tas kalpo ilgu laiku. Pro Diamond versijai ir speciālā pretrikošeta sistēma. Tā domāta ja adata trāpa tērauda stīpās, tiek samazināts rikošets. Šiem dārtiem izmanto tikai metāla šautriņas.
– Dēļa biezums: 40mm.
– Mērķa diametrs: 45cm.
– Svars: 4.25 kg. Profesionālas šautriņas (trīs gb. komplektā) ar metāla adatu, paredzētas tradicionālajiem šautriņu mērķiem. Plastmasas kastīte uzglabāšanai</t>
  </si>
  <si>
    <t xml:space="preserve">Kombinējamais konuss (ar nūjām un riņķiem). Augstums 38cm </t>
  </si>
  <si>
    <t xml:space="preserve">Kombinējamais konuss (ar nūjām un riņķiem). Augstums 60cm </t>
  </si>
  <si>
    <t>Plakano konusu komplekts 25 gab. Komplektā turētājs. Konusi izgatavoti no mīksta, neslīdoša, sintētiska materiāla</t>
  </si>
  <si>
    <t>Konusu komplekts - krāsains</t>
  </si>
  <si>
    <t xml:space="preserve">Piemērotas spēlēšanai uz visiem segumiem.  Bumbiņas izmēri ir 65-68 mm diametrā, tās svars 56-59 grami. </t>
  </si>
  <si>
    <t>Molten MSBV vai ekvivalents taktiskā tāfele volejbolam
Magnētiskā tāfele volejbolam.  Lietojama no abām pusēm (pilns laukums vai puse laukuma)
Trīs krāsu magnēti
Divi flomāsteri ar filca dzēšgumiju
Somiņa pārnēsāšanai
Izmērs: 305 x 450 mm</t>
  </si>
  <si>
    <t>Sporta preču un inventāra piegāde Mārupes Sporta centram</t>
  </si>
  <si>
    <t>Iepirkuma priekšmeta "Sporta preču un inventāra piegādeMārupes novada pašvaldības iestādēm"</t>
  </si>
  <si>
    <t>Iepirkuma priekšmeta 1.daļa "Sporta preču un inventāra piegāde PII “Mārzemīte” un Mārupes vidusskolai projekta “Sporta inventāra un aprīkojuma iegāde akreditētajās"</t>
  </si>
  <si>
    <t>Dažādu krāsu vieglas plastmasas Ø 10 cm bumbiņas.</t>
  </si>
  <si>
    <t>Florbola nūjas paredzētas  bērniem. Stiga mini bandy 75 cm (vai ekvivalents). Nūjai jābūt ar IFF sertificētai. Labās rokas nūjas</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</si>
</sst>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186"/>
      <scheme val="minor"/>
    </font>
    <font>
      <sz val="14"/>
      <color theme="1"/>
      <name val="Times New Roman"/>
      <family val="1"/>
      <charset val="186"/>
    </font>
    <font>
      <sz val="12"/>
      <color theme="1"/>
      <name val="Times New Roman"/>
      <family val="1"/>
      <charset val="186"/>
    </font>
    <font>
      <sz val="12"/>
      <name val="Times New Roman"/>
      <family val="1"/>
      <charset val="186"/>
    </font>
    <font>
      <u/>
      <sz val="11"/>
      <color theme="10"/>
      <name val="Calibri"/>
      <family val="2"/>
      <charset val="186"/>
      <scheme val="minor"/>
    </font>
    <font>
      <sz val="12"/>
      <color rgb="FF000000"/>
      <name val="Times New Roman"/>
      <family val="1"/>
      <charset val="186"/>
    </font>
    <font>
      <sz val="11"/>
      <color theme="1"/>
      <name val="Times New Roman"/>
      <family val="1"/>
      <charset val="186"/>
    </font>
    <font>
      <b/>
      <sz val="12"/>
      <color theme="1" tint="4.9989318521683403E-2"/>
      <name val="Times New Roman"/>
      <family val="1"/>
      <charset val="186"/>
    </font>
    <font>
      <i/>
      <sz val="12"/>
      <name val="Times New Roman"/>
      <family val="1"/>
      <charset val="186"/>
    </font>
    <font>
      <b/>
      <sz val="12"/>
      <color theme="1"/>
      <name val="Times New Roman"/>
      <family val="1"/>
      <charset val="186"/>
    </font>
    <font>
      <sz val="12"/>
      <color theme="1" tint="4.9989318521683403E-2"/>
      <name val="Times New Roman"/>
      <family val="1"/>
      <charset val="186"/>
    </font>
    <font>
      <sz val="12"/>
      <color theme="1"/>
      <name val="Calibri"/>
      <family val="2"/>
      <charset val="186"/>
      <scheme val="minor"/>
    </font>
    <font>
      <sz val="11"/>
      <name val="Times New Roman"/>
      <family val="1"/>
      <charset val="186"/>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0" fontId="4" fillId="0" borderId="0" applyNumberFormat="0" applyFill="0" applyBorder="0" applyAlignment="0" applyProtection="0"/>
  </cellStyleXfs>
  <cellXfs count="63">
    <xf numFmtId="0" fontId="0" fillId="0" borderId="0" xfId="0"/>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2" fillId="0" borderId="1" xfId="0" applyFont="1" applyFill="1" applyBorder="1" applyAlignment="1">
      <alignment horizontal="right" vertical="center"/>
    </xf>
    <xf numFmtId="0" fontId="3" fillId="0" borderId="1" xfId="0" applyFont="1" applyBorder="1" applyAlignment="1">
      <alignment horizontal="center" vertical="center" wrapText="1"/>
    </xf>
    <xf numFmtId="2" fontId="2" fillId="0" borderId="1" xfId="0" applyNumberFormat="1" applyFont="1" applyFill="1" applyBorder="1" applyAlignment="1">
      <alignment vertical="center"/>
    </xf>
    <xf numFmtId="0" fontId="2" fillId="0" borderId="0" xfId="0" applyFont="1"/>
    <xf numFmtId="0" fontId="9" fillId="0" borderId="0" xfId="0" applyFont="1"/>
    <xf numFmtId="0" fontId="10" fillId="0" borderId="0" xfId="0" applyFont="1" applyAlignment="1">
      <alignment horizontal="left" vertical="center"/>
    </xf>
    <xf numFmtId="0" fontId="10" fillId="0" borderId="0" xfId="0" applyFont="1" applyAlignment="1">
      <alignment horizontal="left" vertical="center" wrapText="1"/>
    </xf>
    <xf numFmtId="0" fontId="10" fillId="0" borderId="0" xfId="0" applyFont="1"/>
    <xf numFmtId="0" fontId="2" fillId="0" borderId="0" xfId="0" applyFont="1" applyAlignment="1"/>
    <xf numFmtId="0" fontId="11" fillId="0" borderId="0" xfId="0" applyFont="1"/>
    <xf numFmtId="0" fontId="2" fillId="0" borderId="0" xfId="0" applyFont="1" applyAlignment="1">
      <alignment horizontal="left" vertical="center"/>
    </xf>
    <xf numFmtId="0" fontId="2" fillId="0" borderId="0" xfId="0" applyFont="1" applyAlignment="1">
      <alignment horizontal="left" vertical="center"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2" xfId="0" applyFont="1" applyBorder="1" applyAlignment="1">
      <alignment horizontal="left" vertical="top" wrapText="1"/>
    </xf>
    <xf numFmtId="0" fontId="3" fillId="0" borderId="1" xfId="1" applyFont="1" applyBorder="1" applyAlignment="1">
      <alignment vertical="top" wrapText="1"/>
    </xf>
    <xf numFmtId="0" fontId="2" fillId="0" borderId="1" xfId="0" applyFont="1" applyBorder="1" applyAlignment="1">
      <alignment horizontal="left" vertical="top" wrapText="1"/>
    </xf>
    <xf numFmtId="0" fontId="3" fillId="0" borderId="1" xfId="0" applyFont="1" applyFill="1" applyBorder="1" applyAlignment="1">
      <alignment horizontal="left" vertical="top" wrapText="1"/>
    </xf>
    <xf numFmtId="0" fontId="3" fillId="0" borderId="1" xfId="0" applyFont="1" applyBorder="1" applyAlignment="1">
      <alignment horizontal="left" vertical="top" wrapText="1"/>
    </xf>
    <xf numFmtId="0" fontId="3" fillId="2" borderId="1" xfId="0" applyFont="1" applyFill="1" applyBorder="1" applyAlignment="1">
      <alignment horizontal="left" vertical="top" wrapText="1"/>
    </xf>
    <xf numFmtId="0" fontId="12" fillId="2" borderId="1" xfId="0" applyFont="1" applyFill="1" applyBorder="1" applyAlignment="1">
      <alignment horizontal="left" vertical="top" wrapText="1"/>
    </xf>
    <xf numFmtId="0" fontId="3" fillId="2" borderId="1" xfId="0" applyFont="1" applyFill="1" applyBorder="1" applyAlignment="1">
      <alignment vertical="top" wrapText="1"/>
    </xf>
    <xf numFmtId="0" fontId="3" fillId="2" borderId="1" xfId="0" applyFont="1" applyFill="1" applyBorder="1" applyAlignment="1">
      <alignment horizontal="center" vertical="top"/>
    </xf>
    <xf numFmtId="0" fontId="3" fillId="2" borderId="1" xfId="0" applyFont="1" applyFill="1" applyBorder="1" applyAlignment="1">
      <alignment vertical="top"/>
    </xf>
    <xf numFmtId="0" fontId="11" fillId="0" borderId="0" xfId="0" applyFont="1" applyAlignment="1">
      <alignment wrapText="1"/>
    </xf>
    <xf numFmtId="2" fontId="2" fillId="0" borderId="1" xfId="0" applyNumberFormat="1" applyFont="1" applyBorder="1"/>
    <xf numFmtId="0" fontId="2" fillId="0" borderId="0" xfId="0" applyFont="1" applyAlignment="1">
      <alignment wrapText="1"/>
    </xf>
    <xf numFmtId="0" fontId="2" fillId="0" borderId="5" xfId="0" applyFont="1" applyBorder="1" applyAlignment="1">
      <alignment horizontal="right"/>
    </xf>
    <xf numFmtId="0" fontId="2" fillId="0" borderId="2" xfId="0" applyFont="1" applyBorder="1" applyAlignment="1">
      <alignment horizontal="center" vertical="top" wrapText="1"/>
    </xf>
    <xf numFmtId="0" fontId="2" fillId="0" borderId="1" xfId="0" applyFont="1" applyBorder="1" applyAlignment="1">
      <alignment horizontal="center" vertical="top"/>
    </xf>
    <xf numFmtId="0" fontId="2" fillId="2" borderId="1" xfId="0" applyFont="1" applyFill="1" applyBorder="1" applyAlignment="1">
      <alignment horizontal="center" vertical="top"/>
    </xf>
    <xf numFmtId="0" fontId="2" fillId="0" borderId="1" xfId="0" applyFont="1" applyBorder="1" applyAlignment="1">
      <alignment vertical="top"/>
    </xf>
    <xf numFmtId="2" fontId="2" fillId="0" borderId="5" xfId="0" applyNumberFormat="1" applyFont="1" applyFill="1" applyBorder="1" applyAlignment="1">
      <alignment vertical="top"/>
    </xf>
    <xf numFmtId="0" fontId="2" fillId="0" borderId="1" xfId="0" applyFont="1" applyFill="1" applyBorder="1" applyAlignment="1">
      <alignment horizontal="right" vertical="top"/>
    </xf>
    <xf numFmtId="0" fontId="5" fillId="0" borderId="1" xfId="0" applyFont="1" applyBorder="1" applyAlignment="1">
      <alignment horizontal="left" vertical="top"/>
    </xf>
    <xf numFmtId="0" fontId="6" fillId="0" borderId="1" xfId="0" applyFont="1" applyBorder="1" applyAlignment="1">
      <alignment vertical="top"/>
    </xf>
    <xf numFmtId="0" fontId="6" fillId="0" borderId="1" xfId="0" applyFont="1" applyBorder="1" applyAlignment="1">
      <alignment horizontal="center" vertical="top"/>
    </xf>
    <xf numFmtId="0" fontId="5" fillId="0" borderId="3" xfId="0" applyFont="1" applyBorder="1" applyAlignment="1">
      <alignment horizontal="left" vertical="top"/>
    </xf>
    <xf numFmtId="0" fontId="3" fillId="0" borderId="3" xfId="0" applyFont="1" applyBorder="1" applyAlignment="1">
      <alignment horizontal="left" vertical="top" wrapText="1"/>
    </xf>
    <xf numFmtId="0" fontId="6" fillId="0" borderId="3" xfId="0" applyFont="1" applyBorder="1" applyAlignment="1">
      <alignment vertical="top"/>
    </xf>
    <xf numFmtId="0" fontId="6" fillId="0" borderId="3" xfId="0" applyFont="1" applyBorder="1" applyAlignment="1">
      <alignment horizontal="center" vertical="top"/>
    </xf>
    <xf numFmtId="0" fontId="3" fillId="2" borderId="1" xfId="0" applyFont="1" applyFill="1" applyBorder="1" applyAlignment="1">
      <alignment horizontal="center" vertical="top" wrapText="1"/>
    </xf>
    <xf numFmtId="2" fontId="3" fillId="2" borderId="1" xfId="0" applyNumberFormat="1" applyFont="1" applyFill="1" applyBorder="1" applyAlignment="1">
      <alignment vertical="top"/>
    </xf>
    <xf numFmtId="0" fontId="2" fillId="0" borderId="1" xfId="0" applyFont="1" applyBorder="1" applyAlignment="1">
      <alignment horizontal="center" vertical="top" wrapText="1"/>
    </xf>
    <xf numFmtId="2" fontId="2" fillId="0" borderId="1" xfId="0" applyNumberFormat="1" applyFont="1" applyFill="1" applyBorder="1" applyAlignment="1">
      <alignment vertical="top"/>
    </xf>
    <xf numFmtId="2" fontId="3" fillId="0" borderId="1" xfId="0" applyNumberFormat="1" applyFont="1" applyFill="1" applyBorder="1" applyAlignment="1">
      <alignment vertical="top"/>
    </xf>
    <xf numFmtId="2" fontId="2" fillId="2" borderId="1" xfId="0" applyNumberFormat="1" applyFont="1" applyFill="1" applyBorder="1" applyAlignment="1">
      <alignment vertical="top"/>
    </xf>
    <xf numFmtId="0" fontId="1" fillId="4" borderId="1" xfId="0" applyFont="1" applyFill="1" applyBorder="1" applyAlignment="1">
      <alignment horizontal="centerContinuous" vertical="center"/>
    </xf>
    <xf numFmtId="0" fontId="3" fillId="4" borderId="1" xfId="0" applyFont="1" applyFill="1" applyBorder="1" applyAlignment="1">
      <alignment horizontal="centerContinuous" vertical="center" wrapText="1"/>
    </xf>
    <xf numFmtId="0" fontId="3" fillId="4" borderId="1" xfId="0" applyFont="1" applyFill="1" applyBorder="1" applyAlignment="1">
      <alignment horizontal="centerContinuous" vertical="center"/>
    </xf>
    <xf numFmtId="2" fontId="3" fillId="4" borderId="1" xfId="0" applyNumberFormat="1" applyFont="1" applyFill="1" applyBorder="1" applyAlignment="1">
      <alignment horizontal="centerContinuous" vertical="center"/>
    </xf>
    <xf numFmtId="2" fontId="2" fillId="4" borderId="1" xfId="0" applyNumberFormat="1" applyFont="1" applyFill="1" applyBorder="1" applyAlignment="1">
      <alignment horizontal="centerContinuous" vertical="center"/>
    </xf>
    <xf numFmtId="0" fontId="5" fillId="0" borderId="1" xfId="0" applyFont="1" applyBorder="1" applyAlignment="1">
      <alignment horizontal="center" vertical="top"/>
    </xf>
    <xf numFmtId="0" fontId="5" fillId="0" borderId="1" xfId="0" applyFont="1" applyBorder="1" applyAlignment="1">
      <alignment horizontal="left" vertical="top" wrapText="1"/>
    </xf>
    <xf numFmtId="0" fontId="2" fillId="3" borderId="1" xfId="0" applyFont="1" applyFill="1" applyBorder="1" applyAlignment="1">
      <alignment horizontal="left" vertical="top" wrapText="1"/>
    </xf>
    <xf numFmtId="0" fontId="2" fillId="3" borderId="1" xfId="0" applyFont="1" applyFill="1" applyBorder="1" applyAlignment="1">
      <alignment horizontal="center" vertical="top" wrapText="1"/>
    </xf>
    <xf numFmtId="0" fontId="2" fillId="3" borderId="1" xfId="0" applyFont="1" applyFill="1" applyBorder="1" applyAlignment="1">
      <alignment horizontal="center" vertical="top"/>
    </xf>
    <xf numFmtId="0" fontId="2" fillId="3" borderId="1" xfId="0" applyFont="1" applyFill="1" applyBorder="1" applyAlignment="1">
      <alignment horizontal="left" vertical="top"/>
    </xf>
    <xf numFmtId="0" fontId="7" fillId="0" borderId="0" xfId="0" applyFont="1" applyAlignment="1">
      <alignment horizontal="center" vertical="center" wrapText="1"/>
    </xf>
  </cellXfs>
  <cellStyles count="2">
    <cellStyle name="Hyperlink" xfId="1" builtinId="8"/>
    <cellStyle name="Normal" xfId="0" builtinId="0"/>
  </cellStyles>
  <dxfs count="27">
    <dxf>
      <font>
        <b val="0"/>
        <i val="0"/>
        <strike val="0"/>
        <condense val="0"/>
        <extend val="0"/>
        <outline val="0"/>
        <shadow val="0"/>
        <u val="none"/>
        <vertAlign val="baseline"/>
        <sz val="12"/>
        <color theme="1"/>
        <name val="Times New Roman"/>
        <scheme val="none"/>
      </font>
      <numFmt numFmtId="2" formatCode="0.00"/>
      <fill>
        <patternFill patternType="none">
          <fgColor indexed="64"/>
          <bgColor indexed="65"/>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numFmt numFmtId="2" formatCode="0.00"/>
      <fill>
        <patternFill patternType="solid">
          <fgColor indexed="64"/>
          <bgColor theme="0"/>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solid">
          <fgColor indexed="64"/>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dxf>
    <dxf>
      <border>
        <bottom style="thin">
          <color indexed="64"/>
        </bottom>
      </border>
    </dxf>
    <dxf>
      <font>
        <b val="0"/>
        <i val="0"/>
        <strike val="0"/>
        <condense val="0"/>
        <extend val="0"/>
        <outline val="0"/>
        <shadow val="0"/>
        <u val="none"/>
        <vertAlign val="baseline"/>
        <sz val="12"/>
        <color auto="1"/>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Times New Roman"/>
        <scheme val="none"/>
      </font>
      <numFmt numFmtId="2" formatCode="0.00"/>
      <fill>
        <patternFill patternType="none">
          <fgColor indexed="64"/>
          <bgColor auto="1"/>
        </patternFill>
      </fill>
      <alignment vertical="top"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name val="Times New Roman"/>
        <scheme val="none"/>
      </font>
      <alignment vertical="top" textRotation="0" wrapText="0" indent="0" justifyLastLine="0" shrinkToFit="0" readingOrder="0"/>
      <border outline="0">
        <right style="thin">
          <color indexed="64"/>
        </right>
      </border>
    </dxf>
    <dxf>
      <font>
        <b val="0"/>
        <i val="0"/>
        <strike val="0"/>
        <condense val="0"/>
        <extend val="0"/>
        <outline val="0"/>
        <shadow val="0"/>
        <u val="none"/>
        <vertAlign val="baseline"/>
        <sz val="12"/>
        <color theme="1"/>
        <name val="Times New Roman"/>
        <scheme val="none"/>
      </font>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scheme val="none"/>
      </font>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scheme val="none"/>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scheme val="none"/>
      </font>
      <alignment vertical="top" textRotation="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2"/>
        <name val="Times New Roman"/>
        <scheme val="none"/>
      </font>
    </dxf>
    <dxf>
      <border outline="0">
        <bottom style="thin">
          <color indexed="64"/>
        </bottom>
      </border>
    </dxf>
    <dxf>
      <font>
        <b val="0"/>
        <i val="0"/>
        <strike val="0"/>
        <condense val="0"/>
        <extend val="0"/>
        <outline val="0"/>
        <shadow val="0"/>
        <u val="none"/>
        <vertAlign val="baseline"/>
        <sz val="12"/>
        <color auto="1"/>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le1" displayName="Table1" ref="A4:I30" totalsRowShown="0" headerRowDxfId="26" dataDxfId="24" headerRowBorderDxfId="25" tableBorderDxfId="23" totalsRowBorderDxfId="22">
  <autoFilter ref="A4:I30"/>
  <tableColumns count="9">
    <tableColumn id="1" name="Nr.p.k." dataDxfId="21"/>
    <tableColumn id="2" name="Preces nosaukums" dataDxfId="20"/>
    <tableColumn id="3" name="Tehniskā specifikācija" dataDxfId="19"/>
    <tableColumn id="9" name="Pretendenta tehniskais piedāvājums" dataDxfId="18"/>
    <tableColumn id="8" name="Preces ražotājs/modelis" dataDxfId="17"/>
    <tableColumn id="4" name="Mērvienība" dataDxfId="16"/>
    <tableColumn id="5" name="Daudzums" dataDxfId="15"/>
    <tableColumn id="6" name="Cena par vienību EUR bez PVN" dataDxfId="14"/>
    <tableColumn id="7" name="Cena par apjomu EUR bez PVN" dataDxfId="13"/>
  </tableColumns>
  <tableStyleInfo showFirstColumn="0" showLastColumn="0" showRowStripes="1" showColumnStripes="0"/>
</table>
</file>

<file path=xl/tables/table2.xml><?xml version="1.0" encoding="utf-8"?>
<table xmlns="http://schemas.openxmlformats.org/spreadsheetml/2006/main" id="4" name="Table4" displayName="Table4" ref="A4:I96" totalsRowShown="0" headerRowDxfId="12" dataDxfId="10" headerRowBorderDxfId="11" tableBorderDxfId="9">
  <autoFilter ref="A4:I96"/>
  <tableColumns count="9">
    <tableColumn id="1" name="Nr.p.k." dataDxfId="8"/>
    <tableColumn id="2" name="Preces nosaukums" dataDxfId="7"/>
    <tableColumn id="3" name="Tehniskā specifikācija" dataDxfId="6"/>
    <tableColumn id="4" name="Pretendenta tehniskais piedāvājums" dataDxfId="5"/>
    <tableColumn id="5" name="Preces ražotājs/modelis" dataDxfId="4"/>
    <tableColumn id="6" name="Mērvienība" dataDxfId="3"/>
    <tableColumn id="7" name="Daudzums" dataDxfId="2"/>
    <tableColumn id="8" name="Cena par vienību EUR bez PVN" dataDxfId="1"/>
    <tableColumn id="9" name="Cena par apjomu EUR bez PVN" dataDxfId="0">
      <calculatedColumnFormula>ROUND(G5*H5,2)</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3"/>
  <sheetViews>
    <sheetView zoomScaleNormal="100" workbookViewId="0">
      <pane xSplit="2" ySplit="4" topLeftCell="C5" activePane="bottomRight" state="frozen"/>
      <selection pane="topRight" activeCell="C1" sqref="C1"/>
      <selection pane="bottomLeft" activeCell="A5" sqref="A5"/>
      <selection pane="bottomRight" activeCell="C29" sqref="C29"/>
    </sheetView>
  </sheetViews>
  <sheetFormatPr defaultColWidth="8.85546875" defaultRowHeight="15.75" x14ac:dyDescent="0.25"/>
  <cols>
    <col min="1" max="1" width="8" style="8" customWidth="1"/>
    <col min="2" max="2" width="32.5703125" style="14" customWidth="1"/>
    <col min="3" max="3" width="48.5703125" style="15" customWidth="1"/>
    <col min="4" max="4" width="29.42578125" style="15" customWidth="1"/>
    <col min="5" max="5" width="25.28515625" style="15" customWidth="1"/>
    <col min="6" max="6" width="12.85546875" style="7" customWidth="1"/>
    <col min="7" max="7" width="11.85546875" style="12" customWidth="1"/>
    <col min="8" max="9" width="20.28515625" style="7" customWidth="1"/>
    <col min="10" max="16384" width="8.85546875" style="7"/>
  </cols>
  <sheetData>
    <row r="1" spans="1:9" x14ac:dyDescent="0.25">
      <c r="A1" s="62"/>
      <c r="B1" s="62"/>
      <c r="C1" s="62"/>
      <c r="D1" s="62"/>
      <c r="E1" s="62"/>
      <c r="F1" s="62"/>
      <c r="G1" s="62"/>
      <c r="H1" s="62"/>
      <c r="I1" s="62"/>
    </row>
    <row r="2" spans="1:9" x14ac:dyDescent="0.25">
      <c r="A2" s="62" t="s">
        <v>188</v>
      </c>
      <c r="B2" s="62"/>
      <c r="C2" s="62"/>
      <c r="D2" s="62"/>
      <c r="E2" s="62"/>
      <c r="F2" s="62"/>
      <c r="G2" s="62"/>
      <c r="H2" s="62"/>
      <c r="I2" s="62"/>
    </row>
    <row r="3" spans="1:9" x14ac:dyDescent="0.25">
      <c r="B3" s="9"/>
      <c r="C3" s="10"/>
      <c r="D3" s="10"/>
      <c r="E3" s="10"/>
      <c r="F3" s="11"/>
    </row>
    <row r="4" spans="1:9" ht="31.5" x14ac:dyDescent="0.25">
      <c r="A4" s="1" t="s">
        <v>5</v>
      </c>
      <c r="B4" s="2" t="s">
        <v>3</v>
      </c>
      <c r="C4" s="2" t="s">
        <v>4</v>
      </c>
      <c r="D4" s="2" t="s">
        <v>13</v>
      </c>
      <c r="E4" s="2" t="s">
        <v>10</v>
      </c>
      <c r="F4" s="2" t="s">
        <v>2</v>
      </c>
      <c r="G4" s="2" t="s">
        <v>8</v>
      </c>
      <c r="H4" s="2" t="s">
        <v>150</v>
      </c>
      <c r="I4" s="3" t="s">
        <v>55</v>
      </c>
    </row>
    <row r="5" spans="1:9" ht="18.75" x14ac:dyDescent="0.25">
      <c r="A5" s="51" t="s">
        <v>155</v>
      </c>
      <c r="B5" s="52"/>
      <c r="C5" s="52"/>
      <c r="D5" s="52"/>
      <c r="E5" s="52"/>
      <c r="F5" s="52"/>
      <c r="G5" s="53"/>
      <c r="H5" s="54"/>
      <c r="I5" s="55"/>
    </row>
    <row r="6" spans="1:9" x14ac:dyDescent="0.25">
      <c r="A6" s="32">
        <v>1</v>
      </c>
      <c r="B6" s="16" t="s">
        <v>41</v>
      </c>
      <c r="C6" s="17" t="s">
        <v>148</v>
      </c>
      <c r="D6" s="20"/>
      <c r="E6" s="20"/>
      <c r="F6" s="33" t="s">
        <v>59</v>
      </c>
      <c r="G6" s="33">
        <v>15</v>
      </c>
      <c r="H6" s="35"/>
      <c r="I6" s="36">
        <f t="shared" ref="I6:I30" si="0">ROUND(G6*H6,2)</f>
        <v>0</v>
      </c>
    </row>
    <row r="7" spans="1:9" x14ac:dyDescent="0.25">
      <c r="A7" s="32">
        <v>2</v>
      </c>
      <c r="B7" s="16" t="s">
        <v>42</v>
      </c>
      <c r="C7" s="17" t="s">
        <v>149</v>
      </c>
      <c r="D7" s="20"/>
      <c r="E7" s="20"/>
      <c r="F7" s="33" t="s">
        <v>59</v>
      </c>
      <c r="G7" s="33">
        <v>15</v>
      </c>
      <c r="H7" s="35"/>
      <c r="I7" s="36">
        <f t="shared" si="0"/>
        <v>0</v>
      </c>
    </row>
    <row r="8" spans="1:9" ht="110.25" x14ac:dyDescent="0.25">
      <c r="A8" s="32">
        <v>3</v>
      </c>
      <c r="B8" s="16" t="s">
        <v>58</v>
      </c>
      <c r="C8" s="17" t="s">
        <v>40</v>
      </c>
      <c r="D8" s="20"/>
      <c r="E8" s="20"/>
      <c r="F8" s="33" t="s">
        <v>59</v>
      </c>
      <c r="G8" s="33">
        <v>25</v>
      </c>
      <c r="H8" s="35"/>
      <c r="I8" s="36">
        <f t="shared" si="0"/>
        <v>0</v>
      </c>
    </row>
    <row r="9" spans="1:9" ht="30.75" customHeight="1" x14ac:dyDescent="0.25">
      <c r="A9" s="32">
        <v>4</v>
      </c>
      <c r="B9" s="16" t="s">
        <v>36</v>
      </c>
      <c r="C9" s="17" t="s">
        <v>44</v>
      </c>
      <c r="D9" s="20"/>
      <c r="E9" s="20"/>
      <c r="F9" s="33" t="s">
        <v>59</v>
      </c>
      <c r="G9" s="33">
        <v>1</v>
      </c>
      <c r="H9" s="35"/>
      <c r="I9" s="36">
        <f t="shared" si="0"/>
        <v>0</v>
      </c>
    </row>
    <row r="10" spans="1:9" ht="31.5" x14ac:dyDescent="0.25">
      <c r="A10" s="32">
        <v>5</v>
      </c>
      <c r="B10" s="16" t="s">
        <v>31</v>
      </c>
      <c r="C10" s="17" t="s">
        <v>39</v>
      </c>
      <c r="D10" s="20"/>
      <c r="E10" s="20"/>
      <c r="F10" s="33" t="s">
        <v>59</v>
      </c>
      <c r="G10" s="34">
        <v>1</v>
      </c>
      <c r="H10" s="35"/>
      <c r="I10" s="36">
        <f t="shared" si="0"/>
        <v>0</v>
      </c>
    </row>
    <row r="11" spans="1:9" x14ac:dyDescent="0.25">
      <c r="A11" s="32">
        <v>6</v>
      </c>
      <c r="B11" s="16" t="s">
        <v>14</v>
      </c>
      <c r="C11" s="17" t="s">
        <v>45</v>
      </c>
      <c r="D11" s="20"/>
      <c r="E11" s="20"/>
      <c r="F11" s="33" t="s">
        <v>59</v>
      </c>
      <c r="G11" s="33">
        <v>2</v>
      </c>
      <c r="H11" s="35"/>
      <c r="I11" s="36">
        <f t="shared" si="0"/>
        <v>0</v>
      </c>
    </row>
    <row r="12" spans="1:9" x14ac:dyDescent="0.25">
      <c r="A12" s="32">
        <v>7</v>
      </c>
      <c r="B12" s="16" t="s">
        <v>24</v>
      </c>
      <c r="C12" s="17" t="s">
        <v>53</v>
      </c>
      <c r="D12" s="20"/>
      <c r="E12" s="20"/>
      <c r="F12" s="33" t="s">
        <v>59</v>
      </c>
      <c r="G12" s="33">
        <v>25</v>
      </c>
      <c r="H12" s="35"/>
      <c r="I12" s="36">
        <f t="shared" si="0"/>
        <v>0</v>
      </c>
    </row>
    <row r="13" spans="1:9" ht="47.25" x14ac:dyDescent="0.25">
      <c r="A13" s="32">
        <v>8</v>
      </c>
      <c r="B13" s="17" t="s">
        <v>9</v>
      </c>
      <c r="C13" s="18" t="s">
        <v>152</v>
      </c>
      <c r="D13" s="20"/>
      <c r="E13" s="20"/>
      <c r="F13" s="33" t="s">
        <v>59</v>
      </c>
      <c r="G13" s="33">
        <v>25</v>
      </c>
      <c r="H13" s="35"/>
      <c r="I13" s="36">
        <f t="shared" si="0"/>
        <v>0</v>
      </c>
    </row>
    <row r="14" spans="1:9" ht="63.75" customHeight="1" x14ac:dyDescent="0.25">
      <c r="A14" s="32">
        <v>9</v>
      </c>
      <c r="B14" s="16" t="s">
        <v>11</v>
      </c>
      <c r="C14" s="17" t="s">
        <v>46</v>
      </c>
      <c r="D14" s="20"/>
      <c r="E14" s="20"/>
      <c r="F14" s="33" t="s">
        <v>59</v>
      </c>
      <c r="G14" s="33">
        <v>2</v>
      </c>
      <c r="H14" s="35"/>
      <c r="I14" s="36">
        <f t="shared" si="0"/>
        <v>0</v>
      </c>
    </row>
    <row r="15" spans="1:9" x14ac:dyDescent="0.25">
      <c r="A15" s="32">
        <v>10</v>
      </c>
      <c r="B15" s="16" t="s">
        <v>26</v>
      </c>
      <c r="C15" s="17" t="s">
        <v>47</v>
      </c>
      <c r="D15" s="20"/>
      <c r="E15" s="20"/>
      <c r="F15" s="33" t="s">
        <v>59</v>
      </c>
      <c r="G15" s="33">
        <v>25</v>
      </c>
      <c r="H15" s="35"/>
      <c r="I15" s="36">
        <f t="shared" si="0"/>
        <v>0</v>
      </c>
    </row>
    <row r="16" spans="1:9" ht="31.5" x14ac:dyDescent="0.25">
      <c r="A16" s="32">
        <v>11</v>
      </c>
      <c r="B16" s="16" t="s">
        <v>22</v>
      </c>
      <c r="C16" s="17" t="s">
        <v>38</v>
      </c>
      <c r="D16" s="20"/>
      <c r="E16" s="20"/>
      <c r="F16" s="33" t="s">
        <v>59</v>
      </c>
      <c r="G16" s="33">
        <v>25</v>
      </c>
      <c r="H16" s="35"/>
      <c r="I16" s="36">
        <f t="shared" si="0"/>
        <v>0</v>
      </c>
    </row>
    <row r="17" spans="1:9" x14ac:dyDescent="0.25">
      <c r="A17" s="32">
        <v>12</v>
      </c>
      <c r="B17" s="16" t="s">
        <v>25</v>
      </c>
      <c r="C17" s="17" t="s">
        <v>51</v>
      </c>
      <c r="D17" s="20"/>
      <c r="E17" s="20"/>
      <c r="F17" s="33" t="s">
        <v>59</v>
      </c>
      <c r="G17" s="33">
        <v>25</v>
      </c>
      <c r="H17" s="35"/>
      <c r="I17" s="36">
        <f t="shared" si="0"/>
        <v>0</v>
      </c>
    </row>
    <row r="18" spans="1:9" ht="63" x14ac:dyDescent="0.25">
      <c r="A18" s="32">
        <v>13</v>
      </c>
      <c r="B18" s="16" t="s">
        <v>29</v>
      </c>
      <c r="C18" s="17" t="s">
        <v>50</v>
      </c>
      <c r="D18" s="20"/>
      <c r="E18" s="20"/>
      <c r="F18" s="33" t="s">
        <v>59</v>
      </c>
      <c r="G18" s="33">
        <v>1</v>
      </c>
      <c r="H18" s="35"/>
      <c r="I18" s="36">
        <f t="shared" si="0"/>
        <v>0</v>
      </c>
    </row>
    <row r="19" spans="1:9" x14ac:dyDescent="0.25">
      <c r="A19" s="32">
        <v>14</v>
      </c>
      <c r="B19" s="16" t="s">
        <v>162</v>
      </c>
      <c r="C19" s="17" t="s">
        <v>35</v>
      </c>
      <c r="D19" s="20"/>
      <c r="E19" s="20"/>
      <c r="F19" s="33" t="s">
        <v>59</v>
      </c>
      <c r="G19" s="33">
        <v>25</v>
      </c>
      <c r="H19" s="35"/>
      <c r="I19" s="36">
        <f t="shared" si="0"/>
        <v>0</v>
      </c>
    </row>
    <row r="20" spans="1:9" ht="110.25" x14ac:dyDescent="0.25">
      <c r="A20" s="32">
        <v>15</v>
      </c>
      <c r="B20" s="16" t="s">
        <v>163</v>
      </c>
      <c r="C20" s="17" t="s">
        <v>52</v>
      </c>
      <c r="D20" s="20"/>
      <c r="E20" s="20"/>
      <c r="F20" s="33" t="s">
        <v>59</v>
      </c>
      <c r="G20" s="33">
        <v>2</v>
      </c>
      <c r="H20" s="35"/>
      <c r="I20" s="36">
        <f t="shared" si="0"/>
        <v>0</v>
      </c>
    </row>
    <row r="21" spans="1:9" x14ac:dyDescent="0.25">
      <c r="A21" s="32">
        <v>16</v>
      </c>
      <c r="B21" s="16" t="s">
        <v>30</v>
      </c>
      <c r="C21" s="17" t="s">
        <v>48</v>
      </c>
      <c r="D21" s="20"/>
      <c r="E21" s="20"/>
      <c r="F21" s="33" t="s">
        <v>65</v>
      </c>
      <c r="G21" s="33">
        <v>4</v>
      </c>
      <c r="H21" s="35"/>
      <c r="I21" s="36">
        <f t="shared" si="0"/>
        <v>0</v>
      </c>
    </row>
    <row r="22" spans="1:9" ht="47.25" x14ac:dyDescent="0.25">
      <c r="A22" s="32">
        <v>17</v>
      </c>
      <c r="B22" s="16" t="s">
        <v>27</v>
      </c>
      <c r="C22" s="17" t="s">
        <v>49</v>
      </c>
      <c r="D22" s="20"/>
      <c r="E22" s="20"/>
      <c r="F22" s="33" t="s">
        <v>59</v>
      </c>
      <c r="G22" s="33">
        <v>25</v>
      </c>
      <c r="H22" s="35"/>
      <c r="I22" s="36">
        <f t="shared" si="0"/>
        <v>0</v>
      </c>
    </row>
    <row r="23" spans="1:9" ht="78.75" x14ac:dyDescent="0.25">
      <c r="A23" s="32">
        <v>18</v>
      </c>
      <c r="B23" s="16" t="s">
        <v>156</v>
      </c>
      <c r="C23" s="20" t="s">
        <v>6</v>
      </c>
      <c r="D23" s="20"/>
      <c r="E23" s="20"/>
      <c r="F23" s="33" t="s">
        <v>59</v>
      </c>
      <c r="G23" s="33">
        <v>4</v>
      </c>
      <c r="H23" s="35"/>
      <c r="I23" s="36">
        <f t="shared" si="0"/>
        <v>0</v>
      </c>
    </row>
    <row r="24" spans="1:9" ht="31.5" x14ac:dyDescent="0.25">
      <c r="A24" s="32">
        <v>19</v>
      </c>
      <c r="B24" s="16" t="s">
        <v>28</v>
      </c>
      <c r="C24" s="17" t="s">
        <v>34</v>
      </c>
      <c r="D24" s="20"/>
      <c r="E24" s="20"/>
      <c r="F24" s="33" t="s">
        <v>59</v>
      </c>
      <c r="G24" s="33">
        <v>2</v>
      </c>
      <c r="H24" s="35"/>
      <c r="I24" s="36">
        <f t="shared" si="0"/>
        <v>0</v>
      </c>
    </row>
    <row r="25" spans="1:9" ht="63" x14ac:dyDescent="0.25">
      <c r="A25" s="32">
        <v>20</v>
      </c>
      <c r="B25" s="16" t="s">
        <v>18</v>
      </c>
      <c r="C25" s="17" t="s">
        <v>160</v>
      </c>
      <c r="D25" s="20"/>
      <c r="E25" s="20"/>
      <c r="F25" s="33" t="s">
        <v>59</v>
      </c>
      <c r="G25" s="33">
        <v>25</v>
      </c>
      <c r="H25" s="35"/>
      <c r="I25" s="36">
        <f t="shared" si="0"/>
        <v>0</v>
      </c>
    </row>
    <row r="26" spans="1:9" x14ac:dyDescent="0.25">
      <c r="A26" s="32">
        <v>21</v>
      </c>
      <c r="B26" s="17" t="s">
        <v>19</v>
      </c>
      <c r="C26" s="21" t="s">
        <v>164</v>
      </c>
      <c r="D26" s="22"/>
      <c r="E26" s="22"/>
      <c r="F26" s="33" t="s">
        <v>59</v>
      </c>
      <c r="G26" s="33">
        <v>2</v>
      </c>
      <c r="H26" s="35"/>
      <c r="I26" s="36">
        <f t="shared" si="0"/>
        <v>0</v>
      </c>
    </row>
    <row r="27" spans="1:9" ht="18.75" x14ac:dyDescent="0.25">
      <c r="A27" s="51" t="s">
        <v>157</v>
      </c>
      <c r="B27" s="52"/>
      <c r="C27" s="52"/>
      <c r="D27" s="52"/>
      <c r="E27" s="52"/>
      <c r="F27" s="52"/>
      <c r="G27" s="53"/>
      <c r="H27" s="54"/>
      <c r="I27" s="55"/>
    </row>
    <row r="28" spans="1:9" ht="63" x14ac:dyDescent="0.25">
      <c r="A28" s="32">
        <v>22</v>
      </c>
      <c r="B28" s="38" t="s">
        <v>56</v>
      </c>
      <c r="C28" s="17" t="s">
        <v>147</v>
      </c>
      <c r="D28" s="39"/>
      <c r="E28" s="39"/>
      <c r="F28" s="40" t="s">
        <v>59</v>
      </c>
      <c r="G28" s="40">
        <v>15</v>
      </c>
      <c r="H28" s="35"/>
      <c r="I28" s="36">
        <f t="shared" si="0"/>
        <v>0</v>
      </c>
    </row>
    <row r="29" spans="1:9" ht="78.75" x14ac:dyDescent="0.25">
      <c r="A29" s="32">
        <v>23</v>
      </c>
      <c r="B29" s="38" t="s">
        <v>57</v>
      </c>
      <c r="C29" s="22" t="s">
        <v>61</v>
      </c>
      <c r="D29" s="39"/>
      <c r="E29" s="39"/>
      <c r="F29" s="40" t="s">
        <v>59</v>
      </c>
      <c r="G29" s="40">
        <v>15</v>
      </c>
      <c r="H29" s="35"/>
      <c r="I29" s="36">
        <f t="shared" si="0"/>
        <v>0</v>
      </c>
    </row>
    <row r="30" spans="1:9" ht="110.25" x14ac:dyDescent="0.25">
      <c r="A30" s="32">
        <v>24</v>
      </c>
      <c r="B30" s="41" t="s">
        <v>58</v>
      </c>
      <c r="C30" s="42" t="s">
        <v>60</v>
      </c>
      <c r="D30" s="43"/>
      <c r="E30" s="43"/>
      <c r="F30" s="44" t="s">
        <v>59</v>
      </c>
      <c r="G30" s="44">
        <v>15</v>
      </c>
      <c r="H30" s="35"/>
      <c r="I30" s="36">
        <f t="shared" si="0"/>
        <v>0</v>
      </c>
    </row>
    <row r="31" spans="1:9" x14ac:dyDescent="0.25">
      <c r="A31"/>
      <c r="B31"/>
      <c r="C31"/>
      <c r="D31"/>
      <c r="E31"/>
      <c r="F31"/>
      <c r="G31"/>
      <c r="H31" s="37" t="s">
        <v>7</v>
      </c>
      <c r="I31" s="49">
        <f>SUM(I6:I30)</f>
        <v>0</v>
      </c>
    </row>
    <row r="32" spans="1:9" x14ac:dyDescent="0.25">
      <c r="A32"/>
      <c r="B32"/>
      <c r="C32"/>
      <c r="D32"/>
      <c r="E32"/>
      <c r="F32"/>
      <c r="G32"/>
      <c r="H32" s="37" t="s">
        <v>0</v>
      </c>
      <c r="I32" s="48">
        <f>ROUND(I31*0.21,2)</f>
        <v>0</v>
      </c>
    </row>
    <row r="33" spans="1:9" x14ac:dyDescent="0.25">
      <c r="A33"/>
      <c r="B33"/>
      <c r="C33"/>
      <c r="D33"/>
      <c r="E33"/>
      <c r="F33"/>
      <c r="G33"/>
      <c r="H33" s="37" t="s">
        <v>1</v>
      </c>
      <c r="I33" s="48">
        <f>SUM(I31:I32)</f>
        <v>0</v>
      </c>
    </row>
  </sheetData>
  <mergeCells count="2">
    <mergeCell ref="A1:I1"/>
    <mergeCell ref="A2:I2"/>
  </mergeCells>
  <pageMargins left="0.7" right="0.31" top="0.75" bottom="0.75" header="0.3" footer="0.3"/>
  <pageSetup paperSize="9" scale="65" fitToHeight="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99"/>
  <sheetViews>
    <sheetView tabSelected="1" zoomScaleNormal="100" workbookViewId="0">
      <pane xSplit="2" ySplit="4" topLeftCell="C5" activePane="bottomRight" state="frozen"/>
      <selection pane="topRight" activeCell="C1" sqref="C1"/>
      <selection pane="bottomLeft" activeCell="A5" sqref="A5"/>
      <selection pane="bottomRight" activeCell="C8" sqref="C8"/>
    </sheetView>
  </sheetViews>
  <sheetFormatPr defaultRowHeight="15.75" x14ac:dyDescent="0.25"/>
  <cols>
    <col min="1" max="1" width="8" style="13" customWidth="1"/>
    <col min="2" max="2" width="32.5703125" style="28" customWidth="1"/>
    <col min="3" max="3" width="48.5703125" style="13" customWidth="1"/>
    <col min="4" max="4" width="29.42578125" style="13" customWidth="1"/>
    <col min="5" max="5" width="25.28515625" style="13" customWidth="1"/>
    <col min="6" max="6" width="12.85546875" style="13" customWidth="1"/>
    <col min="7" max="7" width="11.85546875" style="13" customWidth="1"/>
    <col min="8" max="9" width="20.28515625" style="13" customWidth="1"/>
    <col min="10" max="16384" width="9.140625" style="13"/>
  </cols>
  <sheetData>
    <row r="2" spans="1:9" x14ac:dyDescent="0.25">
      <c r="A2" s="62" t="s">
        <v>187</v>
      </c>
      <c r="B2" s="62"/>
      <c r="C2" s="62"/>
      <c r="D2" s="62"/>
      <c r="E2" s="62"/>
      <c r="F2" s="62"/>
      <c r="G2" s="62"/>
      <c r="H2" s="62"/>
      <c r="I2" s="62"/>
    </row>
    <row r="3" spans="1:9" x14ac:dyDescent="0.25">
      <c r="B3" s="13"/>
    </row>
    <row r="4" spans="1:9" ht="57" customHeight="1" x14ac:dyDescent="0.25">
      <c r="A4" s="5" t="s">
        <v>5</v>
      </c>
      <c r="B4" s="5" t="s">
        <v>3</v>
      </c>
      <c r="C4" s="5" t="s">
        <v>4</v>
      </c>
      <c r="D4" s="5" t="s">
        <v>13</v>
      </c>
      <c r="E4" s="5" t="s">
        <v>10</v>
      </c>
      <c r="F4" s="5" t="s">
        <v>2</v>
      </c>
      <c r="G4" s="5" t="s">
        <v>8</v>
      </c>
      <c r="H4" s="5" t="s">
        <v>150</v>
      </c>
      <c r="I4" s="5" t="s">
        <v>55</v>
      </c>
    </row>
    <row r="5" spans="1:9" ht="18.75" x14ac:dyDescent="0.25">
      <c r="A5" s="51" t="s">
        <v>186</v>
      </c>
      <c r="B5" s="52"/>
      <c r="C5" s="52"/>
      <c r="D5" s="52"/>
      <c r="E5" s="52"/>
      <c r="F5" s="52"/>
      <c r="G5" s="53"/>
      <c r="H5" s="54"/>
      <c r="I5" s="55"/>
    </row>
    <row r="6" spans="1:9" ht="31.5" x14ac:dyDescent="0.25">
      <c r="A6" s="45">
        <v>1</v>
      </c>
      <c r="B6" s="23" t="s">
        <v>62</v>
      </c>
      <c r="C6" s="23" t="s">
        <v>63</v>
      </c>
      <c r="D6" s="25"/>
      <c r="E6" s="26"/>
      <c r="F6" s="45" t="s">
        <v>59</v>
      </c>
      <c r="G6" s="26">
        <v>4</v>
      </c>
      <c r="H6" s="46"/>
      <c r="I6" s="48">
        <f t="shared" ref="I6:I60" si="0">ROUND(G6*H6,2)</f>
        <v>0</v>
      </c>
    </row>
    <row r="7" spans="1:9" ht="47.25" x14ac:dyDescent="0.25">
      <c r="A7" s="45">
        <v>2</v>
      </c>
      <c r="B7" s="23" t="s">
        <v>64</v>
      </c>
      <c r="C7" s="23" t="s">
        <v>182</v>
      </c>
      <c r="D7" s="23"/>
      <c r="E7" s="23"/>
      <c r="F7" s="45" t="s">
        <v>65</v>
      </c>
      <c r="G7" s="26">
        <v>2</v>
      </c>
      <c r="H7" s="46"/>
      <c r="I7" s="48">
        <f t="shared" si="0"/>
        <v>0</v>
      </c>
    </row>
    <row r="8" spans="1:9" ht="47.25" x14ac:dyDescent="0.25">
      <c r="A8" s="45">
        <v>3</v>
      </c>
      <c r="B8" s="23" t="s">
        <v>66</v>
      </c>
      <c r="C8" s="25" t="s">
        <v>151</v>
      </c>
      <c r="D8" s="27"/>
      <c r="E8" s="26"/>
      <c r="F8" s="45" t="s">
        <v>59</v>
      </c>
      <c r="G8" s="26">
        <v>2</v>
      </c>
      <c r="H8" s="46"/>
      <c r="I8" s="48">
        <f t="shared" si="0"/>
        <v>0</v>
      </c>
    </row>
    <row r="9" spans="1:9" ht="47.25" x14ac:dyDescent="0.25">
      <c r="A9" s="45">
        <v>4</v>
      </c>
      <c r="B9" s="23" t="s">
        <v>183</v>
      </c>
      <c r="C9" s="23" t="s">
        <v>68</v>
      </c>
      <c r="D9" s="23"/>
      <c r="E9" s="23"/>
      <c r="F9" s="45" t="s">
        <v>65</v>
      </c>
      <c r="G9" s="26">
        <v>2</v>
      </c>
      <c r="H9" s="46"/>
      <c r="I9" s="48">
        <f t="shared" si="0"/>
        <v>0</v>
      </c>
    </row>
    <row r="10" spans="1:9" ht="47.25" x14ac:dyDescent="0.25">
      <c r="A10" s="45">
        <v>5</v>
      </c>
      <c r="B10" s="23" t="s">
        <v>69</v>
      </c>
      <c r="C10" s="23" t="s">
        <v>70</v>
      </c>
      <c r="D10" s="23"/>
      <c r="E10" s="23"/>
      <c r="F10" s="45" t="s">
        <v>65</v>
      </c>
      <c r="G10" s="26">
        <v>2</v>
      </c>
      <c r="H10" s="46"/>
      <c r="I10" s="48">
        <f t="shared" si="0"/>
        <v>0</v>
      </c>
    </row>
    <row r="11" spans="1:9" ht="63" x14ac:dyDescent="0.25">
      <c r="A11" s="45">
        <v>6</v>
      </c>
      <c r="B11" s="23" t="s">
        <v>71</v>
      </c>
      <c r="C11" s="23" t="s">
        <v>72</v>
      </c>
      <c r="D11" s="23"/>
      <c r="E11" s="23"/>
      <c r="F11" s="45" t="s">
        <v>59</v>
      </c>
      <c r="G11" s="26">
        <v>6</v>
      </c>
      <c r="H11" s="46"/>
      <c r="I11" s="48">
        <f t="shared" si="0"/>
        <v>0</v>
      </c>
    </row>
    <row r="12" spans="1:9" ht="31.5" x14ac:dyDescent="0.25">
      <c r="A12" s="45">
        <v>7</v>
      </c>
      <c r="B12" s="23" t="s">
        <v>73</v>
      </c>
      <c r="C12" s="23" t="s">
        <v>74</v>
      </c>
      <c r="D12" s="23"/>
      <c r="E12" s="23"/>
      <c r="F12" s="45" t="s">
        <v>65</v>
      </c>
      <c r="G12" s="26">
        <v>2</v>
      </c>
      <c r="H12" s="46"/>
      <c r="I12" s="48">
        <f t="shared" si="0"/>
        <v>0</v>
      </c>
    </row>
    <row r="13" spans="1:9" ht="31.5" x14ac:dyDescent="0.25">
      <c r="A13" s="45">
        <v>8</v>
      </c>
      <c r="B13" s="23" t="s">
        <v>73</v>
      </c>
      <c r="C13" s="23" t="s">
        <v>75</v>
      </c>
      <c r="D13" s="23"/>
      <c r="E13" s="23"/>
      <c r="F13" s="45" t="s">
        <v>65</v>
      </c>
      <c r="G13" s="26">
        <v>2</v>
      </c>
      <c r="H13" s="46"/>
      <c r="I13" s="48">
        <f t="shared" si="0"/>
        <v>0</v>
      </c>
    </row>
    <row r="14" spans="1:9" ht="31.5" x14ac:dyDescent="0.25">
      <c r="A14" s="45">
        <v>9</v>
      </c>
      <c r="B14" s="23" t="s">
        <v>76</v>
      </c>
      <c r="C14" s="23" t="s">
        <v>165</v>
      </c>
      <c r="D14" s="23"/>
      <c r="E14" s="23"/>
      <c r="F14" s="45" t="s">
        <v>59</v>
      </c>
      <c r="G14" s="26">
        <v>20</v>
      </c>
      <c r="H14" s="46"/>
      <c r="I14" s="48">
        <f t="shared" si="0"/>
        <v>0</v>
      </c>
    </row>
    <row r="15" spans="1:9" ht="299.25" x14ac:dyDescent="0.25">
      <c r="A15" s="45">
        <v>10</v>
      </c>
      <c r="B15" s="23" t="s">
        <v>77</v>
      </c>
      <c r="C15" s="23" t="s">
        <v>166</v>
      </c>
      <c r="D15" s="23"/>
      <c r="E15" s="23"/>
      <c r="F15" s="45" t="s">
        <v>59</v>
      </c>
      <c r="G15" s="26">
        <v>15</v>
      </c>
      <c r="H15" s="46"/>
      <c r="I15" s="48">
        <f t="shared" si="0"/>
        <v>0</v>
      </c>
    </row>
    <row r="16" spans="1:9" ht="47.25" x14ac:dyDescent="0.25">
      <c r="A16" s="45">
        <v>11</v>
      </c>
      <c r="B16" s="23" t="s">
        <v>78</v>
      </c>
      <c r="C16" s="23" t="s">
        <v>167</v>
      </c>
      <c r="D16" s="23"/>
      <c r="E16" s="23"/>
      <c r="F16" s="45" t="s">
        <v>59</v>
      </c>
      <c r="G16" s="26">
        <v>4</v>
      </c>
      <c r="H16" s="46"/>
      <c r="I16" s="48">
        <f t="shared" si="0"/>
        <v>0</v>
      </c>
    </row>
    <row r="17" spans="1:9" ht="47.25" x14ac:dyDescent="0.25">
      <c r="A17" s="45">
        <v>12</v>
      </c>
      <c r="B17" s="23" t="s">
        <v>79</v>
      </c>
      <c r="C17" s="23" t="s">
        <v>168</v>
      </c>
      <c r="D17" s="23"/>
      <c r="E17" s="23"/>
      <c r="F17" s="45" t="s">
        <v>59</v>
      </c>
      <c r="G17" s="26">
        <v>2</v>
      </c>
      <c r="H17" s="46"/>
      <c r="I17" s="48">
        <f t="shared" si="0"/>
        <v>0</v>
      </c>
    </row>
    <row r="18" spans="1:9" x14ac:dyDescent="0.25">
      <c r="A18" s="45">
        <v>13</v>
      </c>
      <c r="B18" s="23" t="s">
        <v>80</v>
      </c>
      <c r="C18" s="23" t="s">
        <v>81</v>
      </c>
      <c r="D18" s="23"/>
      <c r="E18" s="23"/>
      <c r="F18" s="45" t="s">
        <v>59</v>
      </c>
      <c r="G18" s="26">
        <v>30</v>
      </c>
      <c r="H18" s="46"/>
      <c r="I18" s="48">
        <f t="shared" si="0"/>
        <v>0</v>
      </c>
    </row>
    <row r="19" spans="1:9" ht="47.25" x14ac:dyDescent="0.25">
      <c r="A19" s="45">
        <v>14</v>
      </c>
      <c r="B19" s="23" t="s">
        <v>56</v>
      </c>
      <c r="C19" s="23" t="s">
        <v>82</v>
      </c>
      <c r="D19" s="23"/>
      <c r="E19" s="23"/>
      <c r="F19" s="45" t="s">
        <v>59</v>
      </c>
      <c r="G19" s="26">
        <v>3</v>
      </c>
      <c r="H19" s="46"/>
      <c r="I19" s="48">
        <f t="shared" si="0"/>
        <v>0</v>
      </c>
    </row>
    <row r="20" spans="1:9" x14ac:dyDescent="0.25">
      <c r="A20" s="45">
        <v>15</v>
      </c>
      <c r="B20" s="23" t="s">
        <v>83</v>
      </c>
      <c r="C20" s="23" t="s">
        <v>84</v>
      </c>
      <c r="D20" s="23"/>
      <c r="E20" s="23"/>
      <c r="F20" s="45" t="s">
        <v>59</v>
      </c>
      <c r="G20" s="26">
        <v>1</v>
      </c>
      <c r="H20" s="46"/>
      <c r="I20" s="48">
        <f t="shared" si="0"/>
        <v>0</v>
      </c>
    </row>
    <row r="21" spans="1:9" ht="47.25" x14ac:dyDescent="0.25">
      <c r="A21" s="45">
        <v>16</v>
      </c>
      <c r="B21" s="23" t="s">
        <v>56</v>
      </c>
      <c r="C21" s="23" t="s">
        <v>85</v>
      </c>
      <c r="D21" s="23"/>
      <c r="E21" s="23"/>
      <c r="F21" s="45" t="s">
        <v>59</v>
      </c>
      <c r="G21" s="26">
        <v>3</v>
      </c>
      <c r="H21" s="46"/>
      <c r="I21" s="48">
        <f t="shared" si="0"/>
        <v>0</v>
      </c>
    </row>
    <row r="22" spans="1:9" ht="330.75" x14ac:dyDescent="0.25">
      <c r="A22" s="45">
        <v>17</v>
      </c>
      <c r="B22" s="23" t="s">
        <v>86</v>
      </c>
      <c r="C22" s="23" t="s">
        <v>87</v>
      </c>
      <c r="D22" s="23"/>
      <c r="E22" s="23"/>
      <c r="F22" s="45" t="s">
        <v>59</v>
      </c>
      <c r="G22" s="26">
        <v>2</v>
      </c>
      <c r="H22" s="46"/>
      <c r="I22" s="48">
        <f t="shared" si="0"/>
        <v>0</v>
      </c>
    </row>
    <row r="23" spans="1:9" ht="31.5" x14ac:dyDescent="0.25">
      <c r="A23" s="45">
        <v>18</v>
      </c>
      <c r="B23" s="23" t="s">
        <v>88</v>
      </c>
      <c r="C23" s="23" t="s">
        <v>169</v>
      </c>
      <c r="D23" s="23"/>
      <c r="E23" s="23"/>
      <c r="F23" s="45" t="s">
        <v>59</v>
      </c>
      <c r="G23" s="26">
        <v>1</v>
      </c>
      <c r="H23" s="46"/>
      <c r="I23" s="48">
        <f t="shared" si="0"/>
        <v>0</v>
      </c>
    </row>
    <row r="24" spans="1:9" ht="47.25" x14ac:dyDescent="0.25">
      <c r="A24" s="45">
        <v>19</v>
      </c>
      <c r="B24" s="23" t="s">
        <v>89</v>
      </c>
      <c r="C24" s="23" t="s">
        <v>90</v>
      </c>
      <c r="D24" s="23"/>
      <c r="E24" s="23"/>
      <c r="F24" s="45" t="s">
        <v>59</v>
      </c>
      <c r="G24" s="26">
        <v>16</v>
      </c>
      <c r="H24" s="46"/>
      <c r="I24" s="48">
        <f t="shared" si="0"/>
        <v>0</v>
      </c>
    </row>
    <row r="25" spans="1:9" ht="31.5" x14ac:dyDescent="0.25">
      <c r="A25" s="45">
        <v>20</v>
      </c>
      <c r="B25" s="23" t="s">
        <v>91</v>
      </c>
      <c r="C25" s="23" t="s">
        <v>92</v>
      </c>
      <c r="D25" s="23"/>
      <c r="E25" s="23"/>
      <c r="F25" s="45" t="s">
        <v>59</v>
      </c>
      <c r="G25" s="26">
        <v>4</v>
      </c>
      <c r="H25" s="46"/>
      <c r="I25" s="48">
        <f t="shared" si="0"/>
        <v>0</v>
      </c>
    </row>
    <row r="26" spans="1:9" ht="31.5" x14ac:dyDescent="0.25">
      <c r="A26" s="45">
        <v>21</v>
      </c>
      <c r="B26" s="23" t="s">
        <v>170</v>
      </c>
      <c r="C26" s="23" t="s">
        <v>93</v>
      </c>
      <c r="D26" s="23"/>
      <c r="E26" s="23"/>
      <c r="F26" s="45" t="s">
        <v>65</v>
      </c>
      <c r="G26" s="26">
        <v>16</v>
      </c>
      <c r="H26" s="46"/>
      <c r="I26" s="48">
        <f t="shared" si="0"/>
        <v>0</v>
      </c>
    </row>
    <row r="27" spans="1:9" ht="31.5" x14ac:dyDescent="0.25">
      <c r="A27" s="45">
        <v>22</v>
      </c>
      <c r="B27" s="23" t="s">
        <v>94</v>
      </c>
      <c r="C27" s="23" t="s">
        <v>95</v>
      </c>
      <c r="D27" s="23"/>
      <c r="E27" s="23"/>
      <c r="F27" s="45" t="s">
        <v>59</v>
      </c>
      <c r="G27" s="26">
        <v>8</v>
      </c>
      <c r="H27" s="46"/>
      <c r="I27" s="48">
        <f t="shared" si="0"/>
        <v>0</v>
      </c>
    </row>
    <row r="28" spans="1:9" ht="31.5" x14ac:dyDescent="0.25">
      <c r="A28" s="45">
        <v>23</v>
      </c>
      <c r="B28" s="23" t="s">
        <v>96</v>
      </c>
      <c r="C28" s="23" t="s">
        <v>97</v>
      </c>
      <c r="D28" s="23"/>
      <c r="E28" s="23"/>
      <c r="F28" s="45" t="s">
        <v>59</v>
      </c>
      <c r="G28" s="26">
        <v>8</v>
      </c>
      <c r="H28" s="46"/>
      <c r="I28" s="48">
        <f t="shared" si="0"/>
        <v>0</v>
      </c>
    </row>
    <row r="29" spans="1:9" ht="31.5" x14ac:dyDescent="0.25">
      <c r="A29" s="45">
        <v>24</v>
      </c>
      <c r="B29" s="23" t="s">
        <v>98</v>
      </c>
      <c r="C29" s="23" t="s">
        <v>99</v>
      </c>
      <c r="D29" s="23"/>
      <c r="E29" s="23"/>
      <c r="F29" s="45" t="s">
        <v>59</v>
      </c>
      <c r="G29" s="26">
        <v>16</v>
      </c>
      <c r="H29" s="46"/>
      <c r="I29" s="48">
        <f t="shared" si="0"/>
        <v>0</v>
      </c>
    </row>
    <row r="30" spans="1:9" ht="78.75" x14ac:dyDescent="0.25">
      <c r="A30" s="45">
        <v>25</v>
      </c>
      <c r="B30" s="23" t="s">
        <v>100</v>
      </c>
      <c r="C30" s="23" t="s">
        <v>101</v>
      </c>
      <c r="D30" s="23"/>
      <c r="E30" s="23"/>
      <c r="F30" s="45" t="s">
        <v>65</v>
      </c>
      <c r="G30" s="26">
        <v>1</v>
      </c>
      <c r="H30" s="46"/>
      <c r="I30" s="48">
        <f t="shared" si="0"/>
        <v>0</v>
      </c>
    </row>
    <row r="31" spans="1:9" ht="375" x14ac:dyDescent="0.25">
      <c r="A31" s="45">
        <v>26</v>
      </c>
      <c r="B31" s="23" t="s">
        <v>102</v>
      </c>
      <c r="C31" s="24" t="s">
        <v>171</v>
      </c>
      <c r="D31" s="23"/>
      <c r="E31" s="23"/>
      <c r="F31" s="45" t="s">
        <v>59</v>
      </c>
      <c r="G31" s="26">
        <v>2</v>
      </c>
      <c r="H31" s="46"/>
      <c r="I31" s="48">
        <f t="shared" si="0"/>
        <v>0</v>
      </c>
    </row>
    <row r="32" spans="1:9" ht="157.5" x14ac:dyDescent="0.25">
      <c r="A32" s="45">
        <v>27</v>
      </c>
      <c r="B32" s="23" t="s">
        <v>103</v>
      </c>
      <c r="C32" s="23" t="s">
        <v>154</v>
      </c>
      <c r="D32" s="23"/>
      <c r="E32" s="23"/>
      <c r="F32" s="45" t="s">
        <v>59</v>
      </c>
      <c r="G32" s="26">
        <v>2</v>
      </c>
      <c r="H32" s="46"/>
      <c r="I32" s="48">
        <f t="shared" si="0"/>
        <v>0</v>
      </c>
    </row>
    <row r="33" spans="1:9" ht="173.25" x14ac:dyDescent="0.25">
      <c r="A33" s="45">
        <v>28</v>
      </c>
      <c r="B33" s="23" t="s">
        <v>104</v>
      </c>
      <c r="C33" s="23" t="s">
        <v>105</v>
      </c>
      <c r="D33" s="23"/>
      <c r="E33" s="23"/>
      <c r="F33" s="45" t="s">
        <v>59</v>
      </c>
      <c r="G33" s="26">
        <v>2</v>
      </c>
      <c r="H33" s="46"/>
      <c r="I33" s="48">
        <f t="shared" si="0"/>
        <v>0</v>
      </c>
    </row>
    <row r="34" spans="1:9" ht="47.25" x14ac:dyDescent="0.25">
      <c r="A34" s="45">
        <v>29</v>
      </c>
      <c r="B34" s="23" t="s">
        <v>106</v>
      </c>
      <c r="C34" s="23" t="s">
        <v>172</v>
      </c>
      <c r="D34" s="23"/>
      <c r="E34" s="23"/>
      <c r="F34" s="45" t="s">
        <v>59</v>
      </c>
      <c r="G34" s="26">
        <v>4</v>
      </c>
      <c r="H34" s="46"/>
      <c r="I34" s="48">
        <f t="shared" si="0"/>
        <v>0</v>
      </c>
    </row>
    <row r="35" spans="1:9" ht="31.5" x14ac:dyDescent="0.25">
      <c r="A35" s="45">
        <v>30</v>
      </c>
      <c r="B35" s="23" t="s">
        <v>107</v>
      </c>
      <c r="C35" s="23" t="s">
        <v>145</v>
      </c>
      <c r="D35" s="23"/>
      <c r="E35" s="23"/>
      <c r="F35" s="45" t="s">
        <v>59</v>
      </c>
      <c r="G35" s="26">
        <v>2</v>
      </c>
      <c r="H35" s="46"/>
      <c r="I35" s="48">
        <f t="shared" si="0"/>
        <v>0</v>
      </c>
    </row>
    <row r="36" spans="1:9" ht="47.25" x14ac:dyDescent="0.25">
      <c r="A36" s="45">
        <v>31</v>
      </c>
      <c r="B36" s="23" t="s">
        <v>108</v>
      </c>
      <c r="C36" s="23" t="s">
        <v>109</v>
      </c>
      <c r="D36" s="23"/>
      <c r="E36" s="23"/>
      <c r="F36" s="45" t="s">
        <v>59</v>
      </c>
      <c r="G36" s="26">
        <v>10</v>
      </c>
      <c r="H36" s="46"/>
      <c r="I36" s="48">
        <f t="shared" si="0"/>
        <v>0</v>
      </c>
    </row>
    <row r="37" spans="1:9" x14ac:dyDescent="0.25">
      <c r="A37" s="45">
        <v>32</v>
      </c>
      <c r="B37" s="23" t="s">
        <v>110</v>
      </c>
      <c r="C37" s="23" t="s">
        <v>111</v>
      </c>
      <c r="D37" s="23"/>
      <c r="E37" s="23"/>
      <c r="F37" s="45" t="s">
        <v>59</v>
      </c>
      <c r="G37" s="26">
        <v>10</v>
      </c>
      <c r="H37" s="46"/>
      <c r="I37" s="48">
        <f t="shared" si="0"/>
        <v>0</v>
      </c>
    </row>
    <row r="38" spans="1:9" ht="31.5" x14ac:dyDescent="0.25">
      <c r="A38" s="45">
        <v>33</v>
      </c>
      <c r="B38" s="23" t="s">
        <v>112</v>
      </c>
      <c r="C38" s="23" t="s">
        <v>173</v>
      </c>
      <c r="D38" s="23"/>
      <c r="E38" s="23"/>
      <c r="F38" s="45" t="s">
        <v>59</v>
      </c>
      <c r="G38" s="26">
        <v>2</v>
      </c>
      <c r="H38" s="46"/>
      <c r="I38" s="48">
        <f t="shared" si="0"/>
        <v>0</v>
      </c>
    </row>
    <row r="39" spans="1:9" ht="47.25" x14ac:dyDescent="0.25">
      <c r="A39" s="45">
        <v>34</v>
      </c>
      <c r="B39" s="23" t="s">
        <v>58</v>
      </c>
      <c r="C39" s="23" t="s">
        <v>174</v>
      </c>
      <c r="D39" s="23"/>
      <c r="E39" s="23"/>
      <c r="F39" s="45" t="s">
        <v>59</v>
      </c>
      <c r="G39" s="26">
        <v>6</v>
      </c>
      <c r="H39" s="46"/>
      <c r="I39" s="48">
        <f t="shared" si="0"/>
        <v>0</v>
      </c>
    </row>
    <row r="40" spans="1:9" ht="31.5" x14ac:dyDescent="0.25">
      <c r="A40" s="45">
        <v>35</v>
      </c>
      <c r="B40" s="23" t="s">
        <v>113</v>
      </c>
      <c r="C40" s="23" t="s">
        <v>175</v>
      </c>
      <c r="D40" s="25"/>
      <c r="E40" s="26"/>
      <c r="F40" s="45" t="s">
        <v>59</v>
      </c>
      <c r="G40" s="26">
        <v>6</v>
      </c>
      <c r="H40" s="46"/>
      <c r="I40" s="48">
        <f t="shared" si="0"/>
        <v>0</v>
      </c>
    </row>
    <row r="41" spans="1:9" ht="63" x14ac:dyDescent="0.25">
      <c r="A41" s="45">
        <v>36</v>
      </c>
      <c r="B41" s="23" t="s">
        <v>114</v>
      </c>
      <c r="C41" s="25" t="s">
        <v>115</v>
      </c>
      <c r="D41" s="23"/>
      <c r="E41" s="23"/>
      <c r="F41" s="45" t="s">
        <v>59</v>
      </c>
      <c r="G41" s="26">
        <v>1</v>
      </c>
      <c r="H41" s="46"/>
      <c r="I41" s="48">
        <f t="shared" si="0"/>
        <v>0</v>
      </c>
    </row>
    <row r="42" spans="1:9" ht="126" x14ac:dyDescent="0.25">
      <c r="A42" s="45">
        <v>37</v>
      </c>
      <c r="B42" s="23" t="s">
        <v>116</v>
      </c>
      <c r="C42" s="23" t="s">
        <v>185</v>
      </c>
      <c r="D42" s="23"/>
      <c r="E42" s="23"/>
      <c r="F42" s="45" t="s">
        <v>59</v>
      </c>
      <c r="G42" s="26">
        <v>2</v>
      </c>
      <c r="H42" s="46"/>
      <c r="I42" s="48">
        <f t="shared" si="0"/>
        <v>0</v>
      </c>
    </row>
    <row r="43" spans="1:9" x14ac:dyDescent="0.25">
      <c r="A43" s="45">
        <v>38</v>
      </c>
      <c r="B43" s="23" t="s">
        <v>117</v>
      </c>
      <c r="C43" s="23" t="s">
        <v>118</v>
      </c>
      <c r="D43" s="23"/>
      <c r="E43" s="23"/>
      <c r="F43" s="45" t="s">
        <v>59</v>
      </c>
      <c r="G43" s="26">
        <v>20</v>
      </c>
      <c r="H43" s="46"/>
      <c r="I43" s="48">
        <f t="shared" si="0"/>
        <v>0</v>
      </c>
    </row>
    <row r="44" spans="1:9" ht="31.5" x14ac:dyDescent="0.25">
      <c r="A44" s="45">
        <v>39</v>
      </c>
      <c r="B44" s="23" t="s">
        <v>119</v>
      </c>
      <c r="C44" s="23" t="s">
        <v>120</v>
      </c>
      <c r="D44" s="23"/>
      <c r="E44" s="23"/>
      <c r="F44" s="45" t="s">
        <v>59</v>
      </c>
      <c r="G44" s="26">
        <v>10</v>
      </c>
      <c r="H44" s="46"/>
      <c r="I44" s="48">
        <f t="shared" si="0"/>
        <v>0</v>
      </c>
    </row>
    <row r="45" spans="1:9" ht="220.5" x14ac:dyDescent="0.25">
      <c r="A45" s="45">
        <v>40</v>
      </c>
      <c r="B45" s="23" t="s">
        <v>121</v>
      </c>
      <c r="C45" s="23" t="s">
        <v>122</v>
      </c>
      <c r="D45" s="25"/>
      <c r="E45" s="26"/>
      <c r="F45" s="45" t="s">
        <v>59</v>
      </c>
      <c r="G45" s="26">
        <v>1</v>
      </c>
      <c r="H45" s="46"/>
      <c r="I45" s="48">
        <f t="shared" si="0"/>
        <v>0</v>
      </c>
    </row>
    <row r="46" spans="1:9" ht="47.25" x14ac:dyDescent="0.25">
      <c r="A46" s="45">
        <v>41</v>
      </c>
      <c r="B46" s="23" t="s">
        <v>57</v>
      </c>
      <c r="C46" s="23" t="s">
        <v>176</v>
      </c>
      <c r="D46" s="25"/>
      <c r="E46" s="26"/>
      <c r="F46" s="45" t="s">
        <v>59</v>
      </c>
      <c r="G46" s="26">
        <v>10</v>
      </c>
      <c r="H46" s="46"/>
      <c r="I46" s="48">
        <f t="shared" si="0"/>
        <v>0</v>
      </c>
    </row>
    <row r="47" spans="1:9" x14ac:dyDescent="0.25">
      <c r="A47" s="45">
        <v>42</v>
      </c>
      <c r="B47" s="23" t="s">
        <v>123</v>
      </c>
      <c r="C47" s="23" t="s">
        <v>124</v>
      </c>
      <c r="D47" s="25"/>
      <c r="E47" s="26"/>
      <c r="F47" s="45" t="s">
        <v>59</v>
      </c>
      <c r="G47" s="26">
        <v>15</v>
      </c>
      <c r="H47" s="46"/>
      <c r="I47" s="48">
        <f t="shared" si="0"/>
        <v>0</v>
      </c>
    </row>
    <row r="48" spans="1:9" ht="31.5" x14ac:dyDescent="0.25">
      <c r="A48" s="45">
        <v>43</v>
      </c>
      <c r="B48" s="23" t="s">
        <v>125</v>
      </c>
      <c r="C48" s="23" t="s">
        <v>126</v>
      </c>
      <c r="D48" s="25"/>
      <c r="E48" s="26"/>
      <c r="F48" s="45" t="s">
        <v>59</v>
      </c>
      <c r="G48" s="26">
        <v>2</v>
      </c>
      <c r="H48" s="46"/>
      <c r="I48" s="48">
        <f t="shared" si="0"/>
        <v>0</v>
      </c>
    </row>
    <row r="49" spans="1:9" ht="31.5" x14ac:dyDescent="0.25">
      <c r="A49" s="45">
        <v>44</v>
      </c>
      <c r="B49" s="23" t="s">
        <v>127</v>
      </c>
      <c r="C49" s="23" t="s">
        <v>128</v>
      </c>
      <c r="D49" s="25"/>
      <c r="E49" s="26"/>
      <c r="F49" s="45" t="s">
        <v>59</v>
      </c>
      <c r="G49" s="26">
        <v>1</v>
      </c>
      <c r="H49" s="46"/>
      <c r="I49" s="48">
        <f t="shared" si="0"/>
        <v>0</v>
      </c>
    </row>
    <row r="50" spans="1:9" ht="31.5" x14ac:dyDescent="0.25">
      <c r="A50" s="45">
        <v>45</v>
      </c>
      <c r="B50" s="23" t="s">
        <v>129</v>
      </c>
      <c r="C50" s="23" t="s">
        <v>130</v>
      </c>
      <c r="D50" s="23"/>
      <c r="E50" s="23"/>
      <c r="F50" s="45" t="s">
        <v>59</v>
      </c>
      <c r="G50" s="26">
        <v>2</v>
      </c>
      <c r="H50" s="46"/>
      <c r="I50" s="48">
        <f t="shared" si="0"/>
        <v>0</v>
      </c>
    </row>
    <row r="51" spans="1:9" ht="78.75" x14ac:dyDescent="0.25">
      <c r="A51" s="45">
        <v>46</v>
      </c>
      <c r="B51" s="23" t="s">
        <v>129</v>
      </c>
      <c r="C51" s="23" t="s">
        <v>131</v>
      </c>
      <c r="D51" s="23"/>
      <c r="E51" s="23"/>
      <c r="F51" s="45" t="s">
        <v>59</v>
      </c>
      <c r="G51" s="26">
        <v>2</v>
      </c>
      <c r="H51" s="46"/>
      <c r="I51" s="48">
        <f t="shared" si="0"/>
        <v>0</v>
      </c>
    </row>
    <row r="52" spans="1:9" ht="47.25" x14ac:dyDescent="0.25">
      <c r="A52" s="45">
        <v>47</v>
      </c>
      <c r="B52" s="23" t="s">
        <v>132</v>
      </c>
      <c r="C52" s="23" t="s">
        <v>133</v>
      </c>
      <c r="D52" s="23"/>
      <c r="E52" s="23"/>
      <c r="F52" s="45" t="s">
        <v>59</v>
      </c>
      <c r="G52" s="26">
        <v>10</v>
      </c>
      <c r="H52" s="46"/>
      <c r="I52" s="48">
        <f t="shared" si="0"/>
        <v>0</v>
      </c>
    </row>
    <row r="53" spans="1:9" ht="47.25" x14ac:dyDescent="0.25">
      <c r="A53" s="45">
        <v>48</v>
      </c>
      <c r="B53" s="23" t="s">
        <v>132</v>
      </c>
      <c r="C53" s="23" t="s">
        <v>134</v>
      </c>
      <c r="D53" s="23"/>
      <c r="E53" s="23"/>
      <c r="F53" s="45" t="s">
        <v>135</v>
      </c>
      <c r="G53" s="26">
        <v>10</v>
      </c>
      <c r="H53" s="46"/>
      <c r="I53" s="50">
        <f t="shared" si="0"/>
        <v>0</v>
      </c>
    </row>
    <row r="54" spans="1:9" ht="47.25" x14ac:dyDescent="0.25">
      <c r="A54" s="45">
        <v>49</v>
      </c>
      <c r="B54" s="23" t="s">
        <v>132</v>
      </c>
      <c r="C54" s="23" t="s">
        <v>136</v>
      </c>
      <c r="D54" s="23"/>
      <c r="E54" s="23"/>
      <c r="F54" s="45" t="s">
        <v>135</v>
      </c>
      <c r="G54" s="26">
        <v>10</v>
      </c>
      <c r="H54" s="46"/>
      <c r="I54" s="50">
        <f t="shared" si="0"/>
        <v>0</v>
      </c>
    </row>
    <row r="55" spans="1:9" ht="31.5" x14ac:dyDescent="0.25">
      <c r="A55" s="45">
        <v>50</v>
      </c>
      <c r="B55" s="23" t="s">
        <v>26</v>
      </c>
      <c r="C55" s="23" t="s">
        <v>137</v>
      </c>
      <c r="D55" s="23"/>
      <c r="E55" s="23"/>
      <c r="F55" s="45" t="s">
        <v>65</v>
      </c>
      <c r="G55" s="26">
        <v>2</v>
      </c>
      <c r="H55" s="46"/>
      <c r="I55" s="48">
        <f t="shared" si="0"/>
        <v>0</v>
      </c>
    </row>
    <row r="56" spans="1:9" ht="47.25" x14ac:dyDescent="0.25">
      <c r="A56" s="45">
        <v>51</v>
      </c>
      <c r="B56" s="23" t="s">
        <v>138</v>
      </c>
      <c r="C56" s="23" t="s">
        <v>139</v>
      </c>
      <c r="D56" s="23"/>
      <c r="E56" s="23"/>
      <c r="F56" s="45" t="s">
        <v>59</v>
      </c>
      <c r="G56" s="26">
        <v>12</v>
      </c>
      <c r="H56" s="46"/>
      <c r="I56" s="48">
        <f t="shared" si="0"/>
        <v>0</v>
      </c>
    </row>
    <row r="57" spans="1:9" ht="31.5" x14ac:dyDescent="0.25">
      <c r="A57" s="45">
        <v>52</v>
      </c>
      <c r="B57" s="23" t="s">
        <v>140</v>
      </c>
      <c r="C57" s="23" t="s">
        <v>141</v>
      </c>
      <c r="D57" s="23"/>
      <c r="E57" s="23"/>
      <c r="F57" s="45" t="s">
        <v>59</v>
      </c>
      <c r="G57" s="26">
        <v>18</v>
      </c>
      <c r="H57" s="46"/>
      <c r="I57" s="48">
        <f t="shared" si="0"/>
        <v>0</v>
      </c>
    </row>
    <row r="58" spans="1:9" x14ac:dyDescent="0.25">
      <c r="A58" s="45">
        <v>53</v>
      </c>
      <c r="B58" s="23" t="s">
        <v>142</v>
      </c>
      <c r="C58" s="23" t="s">
        <v>143</v>
      </c>
      <c r="D58" s="23"/>
      <c r="E58" s="23"/>
      <c r="F58" s="45" t="s">
        <v>59</v>
      </c>
      <c r="G58" s="26">
        <v>20</v>
      </c>
      <c r="H58" s="46"/>
      <c r="I58" s="48">
        <f t="shared" si="0"/>
        <v>0</v>
      </c>
    </row>
    <row r="59" spans="1:9" ht="220.5" x14ac:dyDescent="0.25">
      <c r="A59" s="45">
        <v>54</v>
      </c>
      <c r="B59" s="23" t="s">
        <v>144</v>
      </c>
      <c r="C59" s="23" t="s">
        <v>177</v>
      </c>
      <c r="D59" s="23"/>
      <c r="E59" s="23"/>
      <c r="F59" s="45" t="s">
        <v>65</v>
      </c>
      <c r="G59" s="26">
        <v>4</v>
      </c>
      <c r="H59" s="46"/>
      <c r="I59" s="48">
        <f t="shared" si="0"/>
        <v>0</v>
      </c>
    </row>
    <row r="60" spans="1:9" ht="252" x14ac:dyDescent="0.25">
      <c r="A60" s="45">
        <v>55</v>
      </c>
      <c r="B60" s="23" t="s">
        <v>178</v>
      </c>
      <c r="C60" s="23" t="s">
        <v>179</v>
      </c>
      <c r="D60" s="23"/>
      <c r="E60" s="23"/>
      <c r="F60" s="45" t="s">
        <v>65</v>
      </c>
      <c r="G60" s="26">
        <v>2</v>
      </c>
      <c r="H60" s="46"/>
      <c r="I60" s="48">
        <f t="shared" si="0"/>
        <v>0</v>
      </c>
    </row>
    <row r="61" spans="1:9" ht="18.75" x14ac:dyDescent="0.25">
      <c r="A61" s="51" t="s">
        <v>155</v>
      </c>
      <c r="B61" s="52"/>
      <c r="C61" s="52"/>
      <c r="D61" s="52"/>
      <c r="E61" s="52"/>
      <c r="F61" s="52"/>
      <c r="G61" s="53"/>
      <c r="H61" s="54"/>
      <c r="I61" s="55"/>
    </row>
    <row r="62" spans="1:9" ht="31.5" x14ac:dyDescent="0.25">
      <c r="A62" s="47">
        <v>56</v>
      </c>
      <c r="B62" s="16" t="s">
        <v>36</v>
      </c>
      <c r="C62" s="17" t="s">
        <v>44</v>
      </c>
      <c r="D62" s="20"/>
      <c r="E62" s="20"/>
      <c r="F62" s="33" t="s">
        <v>59</v>
      </c>
      <c r="G62" s="33">
        <v>1</v>
      </c>
      <c r="H62" s="46"/>
      <c r="I62" s="48"/>
    </row>
    <row r="63" spans="1:9" x14ac:dyDescent="0.25">
      <c r="A63" s="47">
        <v>57</v>
      </c>
      <c r="B63" s="16" t="s">
        <v>23</v>
      </c>
      <c r="C63" s="17" t="s">
        <v>54</v>
      </c>
      <c r="D63" s="20"/>
      <c r="E63" s="20"/>
      <c r="F63" s="33" t="s">
        <v>59</v>
      </c>
      <c r="G63" s="33">
        <v>25</v>
      </c>
      <c r="H63" s="35"/>
      <c r="I63" s="48">
        <f t="shared" ref="I63:I64" si="1">ROUND(G63*H63,2)</f>
        <v>0</v>
      </c>
    </row>
    <row r="64" spans="1:9" x14ac:dyDescent="0.25">
      <c r="A64" s="47">
        <v>58</v>
      </c>
      <c r="B64" s="16" t="s">
        <v>21</v>
      </c>
      <c r="C64" s="17" t="s">
        <v>37</v>
      </c>
      <c r="D64" s="20"/>
      <c r="E64" s="20"/>
      <c r="F64" s="33" t="s">
        <v>59</v>
      </c>
      <c r="G64" s="33">
        <v>100</v>
      </c>
      <c r="H64" s="35"/>
      <c r="I64" s="48">
        <f t="shared" si="1"/>
        <v>0</v>
      </c>
    </row>
    <row r="65" spans="1:9" ht="31.5" x14ac:dyDescent="0.25">
      <c r="A65" s="47">
        <v>59</v>
      </c>
      <c r="B65" s="16" t="s">
        <v>16</v>
      </c>
      <c r="C65" s="17" t="s">
        <v>32</v>
      </c>
      <c r="D65" s="20"/>
      <c r="E65" s="20"/>
      <c r="F65" s="33" t="s">
        <v>59</v>
      </c>
      <c r="G65" s="33">
        <v>1</v>
      </c>
      <c r="H65" s="46"/>
      <c r="I65" s="48"/>
    </row>
    <row r="66" spans="1:9" ht="31.5" x14ac:dyDescent="0.25">
      <c r="A66" s="47">
        <v>60</v>
      </c>
      <c r="B66" s="16" t="s">
        <v>12</v>
      </c>
      <c r="C66" s="19" t="s">
        <v>180</v>
      </c>
      <c r="D66" s="20"/>
      <c r="E66" s="20"/>
      <c r="F66" s="33" t="s">
        <v>59</v>
      </c>
      <c r="G66" s="33">
        <v>15</v>
      </c>
      <c r="H66" s="46"/>
      <c r="I66" s="48"/>
    </row>
    <row r="67" spans="1:9" ht="31.5" x14ac:dyDescent="0.25">
      <c r="A67" s="47">
        <v>61</v>
      </c>
      <c r="B67" s="16" t="s">
        <v>12</v>
      </c>
      <c r="C67" s="19" t="s">
        <v>181</v>
      </c>
      <c r="D67" s="20"/>
      <c r="E67" s="20"/>
      <c r="F67" s="33" t="s">
        <v>59</v>
      </c>
      <c r="G67" s="33">
        <v>15</v>
      </c>
      <c r="H67" s="46"/>
      <c r="I67" s="48"/>
    </row>
    <row r="68" spans="1:9" x14ac:dyDescent="0.25">
      <c r="A68" s="47">
        <v>62</v>
      </c>
      <c r="B68" s="16" t="s">
        <v>12</v>
      </c>
      <c r="C68" s="19" t="s">
        <v>153</v>
      </c>
      <c r="D68" s="20"/>
      <c r="E68" s="20"/>
      <c r="F68" s="33" t="s">
        <v>59</v>
      </c>
      <c r="G68" s="33">
        <v>30</v>
      </c>
      <c r="H68" s="46"/>
      <c r="I68" s="48"/>
    </row>
    <row r="69" spans="1:9" ht="78.75" x14ac:dyDescent="0.25">
      <c r="A69" s="47">
        <v>63</v>
      </c>
      <c r="B69" s="16" t="s">
        <v>17</v>
      </c>
      <c r="C69" s="17" t="s">
        <v>33</v>
      </c>
      <c r="D69" s="20"/>
      <c r="E69" s="20"/>
      <c r="F69" s="45" t="s">
        <v>65</v>
      </c>
      <c r="G69" s="33">
        <v>1</v>
      </c>
      <c r="H69" s="46"/>
      <c r="I69" s="48"/>
    </row>
    <row r="70" spans="1:9" ht="31.5" x14ac:dyDescent="0.25">
      <c r="A70" s="47">
        <v>64</v>
      </c>
      <c r="B70" s="16" t="s">
        <v>20</v>
      </c>
      <c r="C70" s="17" t="s">
        <v>184</v>
      </c>
      <c r="D70" s="20"/>
      <c r="E70" s="20"/>
      <c r="F70" s="33" t="s">
        <v>59</v>
      </c>
      <c r="G70" s="33">
        <v>25</v>
      </c>
      <c r="H70" s="46"/>
      <c r="I70" s="48"/>
    </row>
    <row r="71" spans="1:9" x14ac:dyDescent="0.25">
      <c r="A71" s="47">
        <v>65</v>
      </c>
      <c r="B71" s="16" t="s">
        <v>15</v>
      </c>
      <c r="C71" s="20" t="s">
        <v>43</v>
      </c>
      <c r="D71" s="20"/>
      <c r="E71" s="20"/>
      <c r="F71" s="33" t="s">
        <v>59</v>
      </c>
      <c r="G71" s="33">
        <v>25</v>
      </c>
      <c r="H71" s="46"/>
      <c r="I71" s="48">
        <f>ROUND(G71*H71,2)</f>
        <v>0</v>
      </c>
    </row>
    <row r="72" spans="1:9" x14ac:dyDescent="0.25">
      <c r="A72" s="47">
        <v>66</v>
      </c>
      <c r="B72" s="17" t="s">
        <v>19</v>
      </c>
      <c r="C72" s="21" t="s">
        <v>164</v>
      </c>
      <c r="D72" s="22"/>
      <c r="E72" s="22"/>
      <c r="F72" s="33" t="s">
        <v>59</v>
      </c>
      <c r="G72" s="33">
        <v>2</v>
      </c>
      <c r="H72" s="46"/>
      <c r="I72" s="48">
        <f>ROUND(G72*H72,2)</f>
        <v>0</v>
      </c>
    </row>
    <row r="73" spans="1:9" ht="18.75" x14ac:dyDescent="0.25">
      <c r="A73" s="51" t="s">
        <v>158</v>
      </c>
      <c r="B73" s="52"/>
      <c r="C73" s="52"/>
      <c r="D73" s="52"/>
      <c r="E73" s="52"/>
      <c r="F73" s="52"/>
      <c r="G73" s="53"/>
      <c r="H73" s="54"/>
      <c r="I73" s="55"/>
    </row>
    <row r="74" spans="1:9" x14ac:dyDescent="0.25">
      <c r="A74" s="47">
        <v>67</v>
      </c>
      <c r="B74" s="38" t="s">
        <v>21</v>
      </c>
      <c r="C74" s="23" t="s">
        <v>189</v>
      </c>
      <c r="D74" s="23"/>
      <c r="E74" s="23"/>
      <c r="F74" s="56" t="s">
        <v>59</v>
      </c>
      <c r="G74" s="56">
        <v>20</v>
      </c>
      <c r="H74" s="46"/>
      <c r="I74" s="48">
        <f t="shared" ref="I74:I96" si="2">ROUND(G74*H74,2)</f>
        <v>0</v>
      </c>
    </row>
    <row r="75" spans="1:9" x14ac:dyDescent="0.25">
      <c r="A75" s="47">
        <v>68</v>
      </c>
      <c r="B75" s="38" t="s">
        <v>24</v>
      </c>
      <c r="C75" s="57" t="s">
        <v>53</v>
      </c>
      <c r="D75" s="23"/>
      <c r="E75" s="23"/>
      <c r="F75" s="56" t="s">
        <v>59</v>
      </c>
      <c r="G75" s="56">
        <v>25</v>
      </c>
      <c r="H75" s="46"/>
      <c r="I75" s="48">
        <f t="shared" si="2"/>
        <v>0</v>
      </c>
    </row>
    <row r="76" spans="1:9" ht="47.25" x14ac:dyDescent="0.25">
      <c r="A76" s="47">
        <v>69</v>
      </c>
      <c r="B76" s="57" t="s">
        <v>9</v>
      </c>
      <c r="C76" s="57" t="s">
        <v>190</v>
      </c>
      <c r="D76" s="23"/>
      <c r="E76" s="23"/>
      <c r="F76" s="56" t="s">
        <v>59</v>
      </c>
      <c r="G76" s="56">
        <v>10</v>
      </c>
      <c r="H76" s="46"/>
      <c r="I76" s="48">
        <f t="shared" si="2"/>
        <v>0</v>
      </c>
    </row>
    <row r="77" spans="1:9" ht="31.5" x14ac:dyDescent="0.25">
      <c r="A77" s="47">
        <v>70</v>
      </c>
      <c r="B77" s="38" t="s">
        <v>22</v>
      </c>
      <c r="C77" s="57" t="s">
        <v>159</v>
      </c>
      <c r="D77" s="23"/>
      <c r="E77" s="23"/>
      <c r="F77" s="56" t="s">
        <v>59</v>
      </c>
      <c r="G77" s="56">
        <v>30</v>
      </c>
      <c r="H77" s="46"/>
      <c r="I77" s="48">
        <f t="shared" si="2"/>
        <v>0</v>
      </c>
    </row>
    <row r="78" spans="1:9" ht="47.25" x14ac:dyDescent="0.25">
      <c r="A78" s="47">
        <v>71</v>
      </c>
      <c r="B78" s="38" t="s">
        <v>27</v>
      </c>
      <c r="C78" s="57" t="s">
        <v>49</v>
      </c>
      <c r="D78" s="23"/>
      <c r="E78" s="23"/>
      <c r="F78" s="56" t="s">
        <v>59</v>
      </c>
      <c r="G78" s="56">
        <v>30</v>
      </c>
      <c r="H78" s="46"/>
      <c r="I78" s="48">
        <f t="shared" si="2"/>
        <v>0</v>
      </c>
    </row>
    <row r="79" spans="1:9" ht="63" x14ac:dyDescent="0.25">
      <c r="A79" s="47">
        <v>72</v>
      </c>
      <c r="B79" s="38" t="s">
        <v>18</v>
      </c>
      <c r="C79" s="57" t="s">
        <v>160</v>
      </c>
      <c r="D79" s="23"/>
      <c r="E79" s="23"/>
      <c r="F79" s="56" t="s">
        <v>59</v>
      </c>
      <c r="G79" s="56">
        <v>20</v>
      </c>
      <c r="H79" s="46"/>
      <c r="I79" s="48">
        <f t="shared" si="2"/>
        <v>0</v>
      </c>
    </row>
    <row r="80" spans="1:9" ht="63" x14ac:dyDescent="0.25">
      <c r="A80" s="47">
        <v>73</v>
      </c>
      <c r="B80" s="38" t="s">
        <v>56</v>
      </c>
      <c r="C80" s="23" t="s">
        <v>161</v>
      </c>
      <c r="D80" s="23"/>
      <c r="E80" s="23"/>
      <c r="F80" s="56" t="s">
        <v>59</v>
      </c>
      <c r="G80" s="56">
        <v>10</v>
      </c>
      <c r="H80" s="46"/>
      <c r="I80" s="48">
        <f t="shared" si="2"/>
        <v>0</v>
      </c>
    </row>
    <row r="81" spans="1:9" ht="78.75" x14ac:dyDescent="0.25">
      <c r="A81" s="47">
        <v>74</v>
      </c>
      <c r="B81" s="38" t="s">
        <v>57</v>
      </c>
      <c r="C81" s="23" t="s">
        <v>61</v>
      </c>
      <c r="D81" s="23"/>
      <c r="E81" s="23"/>
      <c r="F81" s="56" t="s">
        <v>59</v>
      </c>
      <c r="G81" s="56">
        <v>10</v>
      </c>
      <c r="H81" s="46"/>
      <c r="I81" s="48">
        <f t="shared" si="2"/>
        <v>0</v>
      </c>
    </row>
    <row r="82" spans="1:9" ht="110.25" x14ac:dyDescent="0.25">
      <c r="A82" s="47">
        <v>75</v>
      </c>
      <c r="B82" s="38" t="s">
        <v>58</v>
      </c>
      <c r="C82" s="23" t="s">
        <v>40</v>
      </c>
      <c r="D82" s="23"/>
      <c r="E82" s="23"/>
      <c r="F82" s="56" t="s">
        <v>59</v>
      </c>
      <c r="G82" s="56">
        <v>10</v>
      </c>
      <c r="H82" s="46"/>
      <c r="I82" s="48">
        <f t="shared" si="2"/>
        <v>0</v>
      </c>
    </row>
    <row r="83" spans="1:9" ht="47.25" x14ac:dyDescent="0.25">
      <c r="A83" s="47">
        <v>76</v>
      </c>
      <c r="B83" s="58" t="s">
        <v>64</v>
      </c>
      <c r="C83" s="58" t="s">
        <v>182</v>
      </c>
      <c r="D83" s="23"/>
      <c r="E83" s="23"/>
      <c r="F83" s="59" t="s">
        <v>65</v>
      </c>
      <c r="G83" s="60">
        <v>2</v>
      </c>
      <c r="H83" s="46"/>
      <c r="I83" s="48">
        <f t="shared" si="2"/>
        <v>0</v>
      </c>
    </row>
    <row r="84" spans="1:9" ht="47.25" customHeight="1" x14ac:dyDescent="0.25">
      <c r="A84" s="47">
        <v>77</v>
      </c>
      <c r="B84" s="61" t="s">
        <v>66</v>
      </c>
      <c r="C84" s="58" t="s">
        <v>67</v>
      </c>
      <c r="D84" s="23"/>
      <c r="E84" s="23"/>
      <c r="F84" s="59" t="s">
        <v>59</v>
      </c>
      <c r="G84" s="60">
        <v>2</v>
      </c>
      <c r="H84" s="46"/>
      <c r="I84" s="48">
        <f t="shared" si="2"/>
        <v>0</v>
      </c>
    </row>
    <row r="85" spans="1:9" ht="50.25" customHeight="1" x14ac:dyDescent="0.25">
      <c r="A85" s="47">
        <v>78</v>
      </c>
      <c r="B85" s="61" t="s">
        <v>183</v>
      </c>
      <c r="C85" s="58" t="s">
        <v>68</v>
      </c>
      <c r="D85" s="23"/>
      <c r="E85" s="23"/>
      <c r="F85" s="59" t="s">
        <v>65</v>
      </c>
      <c r="G85" s="60">
        <v>2</v>
      </c>
      <c r="H85" s="46"/>
      <c r="I85" s="48">
        <f t="shared" si="2"/>
        <v>0</v>
      </c>
    </row>
    <row r="86" spans="1:9" ht="31.5" x14ac:dyDescent="0.25">
      <c r="A86" s="47">
        <v>79</v>
      </c>
      <c r="B86" s="61" t="s">
        <v>73</v>
      </c>
      <c r="C86" s="58" t="s">
        <v>74</v>
      </c>
      <c r="D86" s="23"/>
      <c r="E86" s="23"/>
      <c r="F86" s="59" t="s">
        <v>65</v>
      </c>
      <c r="G86" s="60">
        <v>2</v>
      </c>
      <c r="H86" s="46"/>
      <c r="I86" s="48">
        <f t="shared" si="2"/>
        <v>0</v>
      </c>
    </row>
    <row r="87" spans="1:9" ht="31.5" x14ac:dyDescent="0.25">
      <c r="A87" s="47">
        <v>80</v>
      </c>
      <c r="B87" s="61" t="s">
        <v>76</v>
      </c>
      <c r="C87" s="58" t="s">
        <v>165</v>
      </c>
      <c r="D87" s="23"/>
      <c r="E87" s="23"/>
      <c r="F87" s="59" t="s">
        <v>59</v>
      </c>
      <c r="G87" s="60">
        <v>20</v>
      </c>
      <c r="H87" s="46"/>
      <c r="I87" s="48">
        <f t="shared" si="2"/>
        <v>0</v>
      </c>
    </row>
    <row r="88" spans="1:9" ht="35.25" customHeight="1" x14ac:dyDescent="0.25">
      <c r="A88" s="47">
        <v>81</v>
      </c>
      <c r="B88" s="58" t="s">
        <v>108</v>
      </c>
      <c r="C88" s="23" t="s">
        <v>109</v>
      </c>
      <c r="D88" s="23"/>
      <c r="E88" s="23"/>
      <c r="F88" s="59" t="s">
        <v>59</v>
      </c>
      <c r="G88" s="60">
        <v>6</v>
      </c>
      <c r="H88" s="46"/>
      <c r="I88" s="48">
        <f t="shared" si="2"/>
        <v>0</v>
      </c>
    </row>
    <row r="89" spans="1:9" ht="31.5" x14ac:dyDescent="0.25">
      <c r="A89" s="47">
        <v>82</v>
      </c>
      <c r="B89" s="58" t="s">
        <v>113</v>
      </c>
      <c r="C89" s="58" t="s">
        <v>175</v>
      </c>
      <c r="D89" s="23"/>
      <c r="E89" s="23"/>
      <c r="F89" s="59" t="s">
        <v>59</v>
      </c>
      <c r="G89" s="60">
        <v>4</v>
      </c>
      <c r="H89" s="46"/>
      <c r="I89" s="48">
        <f t="shared" si="2"/>
        <v>0</v>
      </c>
    </row>
    <row r="90" spans="1:9" ht="31.5" x14ac:dyDescent="0.25">
      <c r="A90" s="47">
        <v>83</v>
      </c>
      <c r="B90" s="58" t="s">
        <v>119</v>
      </c>
      <c r="C90" s="58" t="s">
        <v>120</v>
      </c>
      <c r="D90" s="23"/>
      <c r="E90" s="23"/>
      <c r="F90" s="59" t="s">
        <v>59</v>
      </c>
      <c r="G90" s="60">
        <v>6</v>
      </c>
      <c r="H90" s="46"/>
      <c r="I90" s="48">
        <f t="shared" si="2"/>
        <v>0</v>
      </c>
    </row>
    <row r="91" spans="1:9" x14ac:dyDescent="0.25">
      <c r="A91" s="47">
        <v>84</v>
      </c>
      <c r="B91" s="58" t="s">
        <v>123</v>
      </c>
      <c r="C91" s="58" t="s">
        <v>124</v>
      </c>
      <c r="D91" s="23"/>
      <c r="E91" s="23"/>
      <c r="F91" s="59" t="s">
        <v>59</v>
      </c>
      <c r="G91" s="60">
        <v>10</v>
      </c>
      <c r="H91" s="46"/>
      <c r="I91" s="48">
        <f t="shared" si="2"/>
        <v>0</v>
      </c>
    </row>
    <row r="92" spans="1:9" ht="78.75" x14ac:dyDescent="0.25">
      <c r="A92" s="47">
        <v>85</v>
      </c>
      <c r="B92" s="58" t="s">
        <v>129</v>
      </c>
      <c r="C92" s="58" t="s">
        <v>131</v>
      </c>
      <c r="D92" s="23"/>
      <c r="E92" s="23"/>
      <c r="F92" s="59" t="s">
        <v>59</v>
      </c>
      <c r="G92" s="60">
        <v>2</v>
      </c>
      <c r="H92" s="46"/>
      <c r="I92" s="48">
        <f t="shared" si="2"/>
        <v>0</v>
      </c>
    </row>
    <row r="93" spans="1:9" ht="31.5" x14ac:dyDescent="0.25">
      <c r="A93" s="47">
        <v>86</v>
      </c>
      <c r="B93" s="58" t="s">
        <v>26</v>
      </c>
      <c r="C93" s="58" t="s">
        <v>137</v>
      </c>
      <c r="D93" s="23"/>
      <c r="E93" s="23"/>
      <c r="F93" s="59" t="s">
        <v>65</v>
      </c>
      <c r="G93" s="60">
        <v>2</v>
      </c>
      <c r="H93" s="46"/>
      <c r="I93" s="48">
        <f t="shared" si="2"/>
        <v>0</v>
      </c>
    </row>
    <row r="94" spans="1:9" ht="47.25" x14ac:dyDescent="0.25">
      <c r="A94" s="47">
        <v>87</v>
      </c>
      <c r="B94" s="58" t="s">
        <v>138</v>
      </c>
      <c r="C94" s="58" t="s">
        <v>139</v>
      </c>
      <c r="D94" s="23"/>
      <c r="E94" s="23"/>
      <c r="F94" s="59" t="s">
        <v>59</v>
      </c>
      <c r="G94" s="60">
        <v>10</v>
      </c>
      <c r="H94" s="46"/>
      <c r="I94" s="48">
        <f t="shared" si="2"/>
        <v>0</v>
      </c>
    </row>
    <row r="95" spans="1:9" ht="31.5" x14ac:dyDescent="0.25">
      <c r="A95" s="47">
        <v>88</v>
      </c>
      <c r="B95" s="58" t="s">
        <v>140</v>
      </c>
      <c r="C95" s="58" t="s">
        <v>141</v>
      </c>
      <c r="D95" s="23"/>
      <c r="E95" s="23"/>
      <c r="F95" s="59" t="s">
        <v>59</v>
      </c>
      <c r="G95" s="60">
        <v>10</v>
      </c>
      <c r="H95" s="46"/>
      <c r="I95" s="48">
        <f t="shared" si="2"/>
        <v>0</v>
      </c>
    </row>
    <row r="96" spans="1:9" x14ac:dyDescent="0.25">
      <c r="A96" s="47">
        <v>89</v>
      </c>
      <c r="B96" s="58" t="s">
        <v>142</v>
      </c>
      <c r="C96" s="58" t="s">
        <v>143</v>
      </c>
      <c r="D96" s="23"/>
      <c r="E96" s="23"/>
      <c r="F96" s="59" t="s">
        <v>59</v>
      </c>
      <c r="G96" s="60">
        <v>10</v>
      </c>
      <c r="H96" s="46"/>
      <c r="I96" s="48">
        <f t="shared" si="2"/>
        <v>0</v>
      </c>
    </row>
    <row r="97" spans="1:9" x14ac:dyDescent="0.25">
      <c r="B97"/>
      <c r="C97"/>
      <c r="D97"/>
      <c r="E97"/>
      <c r="F97"/>
      <c r="G97"/>
      <c r="H97" s="31" t="s">
        <v>146</v>
      </c>
      <c r="I97" s="29">
        <f>SUM(Table4[Cena par apjomu EUR bez PVN])</f>
        <v>0</v>
      </c>
    </row>
    <row r="98" spans="1:9" x14ac:dyDescent="0.25">
      <c r="A98" s="7"/>
      <c r="B98" s="30"/>
      <c r="C98" s="7"/>
      <c r="D98" s="7"/>
      <c r="E98" s="7"/>
      <c r="F98" s="7"/>
      <c r="G98" s="7"/>
      <c r="H98" s="4" t="s">
        <v>0</v>
      </c>
      <c r="I98" s="6">
        <f>ROUND(I97*0.21,2)</f>
        <v>0</v>
      </c>
    </row>
    <row r="99" spans="1:9" x14ac:dyDescent="0.25">
      <c r="A99" s="7"/>
      <c r="B99" s="30"/>
      <c r="C99" s="7"/>
      <c r="D99" s="7"/>
      <c r="E99" s="7"/>
      <c r="F99" s="7"/>
      <c r="G99" s="7"/>
      <c r="H99" s="4" t="s">
        <v>1</v>
      </c>
      <c r="I99" s="6">
        <f>SUM(I97:I98)</f>
        <v>0</v>
      </c>
    </row>
  </sheetData>
  <mergeCells count="1">
    <mergeCell ref="A2:I2"/>
  </mergeCells>
  <pageMargins left="0.70866141732283472" right="0.70866141732283472" top="0.74803149606299213" bottom="0.74803149606299213" header="0.31496062992125984" footer="0.31496062992125984"/>
  <pageSetup paperSize="9" scale="62"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1.daļa</vt:lpstr>
      <vt:lpstr>2.daļa</vt:lpstr>
      <vt:lpstr>'2.daļa'!Print_Titles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ArnisV</dc:creator>
  <cp:lastModifiedBy>Inga IG. Galoburda</cp:lastModifiedBy>
  <cp:lastPrinted>2016-07-06T13:51:15Z</cp:lastPrinted>
  <dcterms:created xsi:type="dcterms:W3CDTF">2014-07-21T07:35:42Z</dcterms:created>
  <dcterms:modified xsi:type="dcterms:W3CDTF">2016-07-06T13:51:16Z</dcterms:modified>
</cp:coreProperties>
</file>