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71" windowWidth="18420" windowHeight="10875" tabRatio="560" activeTab="0"/>
  </bookViews>
  <sheets>
    <sheet name="Finanšu piedāvājums" sheetId="1" r:id="rId1"/>
    <sheet name="Mazcenu_aleja" sheetId="2" r:id="rId2"/>
    <sheet name="Alkšņu_iela" sheetId="3" r:id="rId3"/>
    <sheet name="Apšu_iela" sheetId="4" r:id="rId4"/>
  </sheets>
  <externalReferences>
    <externalReference r:id="rId7"/>
    <externalReference r:id="rId8"/>
  </externalReferences>
  <definedNames>
    <definedName name="bb">'[1]BOQ_Sagatavošanas darbi_'!#REF!</definedName>
    <definedName name="bill_01_total">#REF!</definedName>
    <definedName name="bill_02_total">#REF!</definedName>
    <definedName name="bill_03_total">#REF!</definedName>
    <definedName name="bill_03b_total">#REF!</definedName>
    <definedName name="bill_04_total">#REF!</definedName>
    <definedName name="bill_05_total">#REF!</definedName>
    <definedName name="bill_05b_total">#REF!</definedName>
    <definedName name="bill_06_total">#REF!</definedName>
    <definedName name="bill_07_total">#REF!</definedName>
    <definedName name="bill_07b_total">#REF!</definedName>
    <definedName name="bill_08_total">#REF!</definedName>
    <definedName name="bill_09_total">#REF!</definedName>
    <definedName name="bill_10_total">#REF!</definedName>
    <definedName name="bill_11_total">#REF!</definedName>
    <definedName name="bill_12_total">#REF!</definedName>
    <definedName name="bill_13_total">#REF!</definedName>
    <definedName name="bill_14_total">#REF!</definedName>
    <definedName name="bill_15_total">#REF!</definedName>
    <definedName name="bill_16_total">#REF!</definedName>
    <definedName name="bill_17_total">#REF!</definedName>
    <definedName name="bill_18_total">#REF!</definedName>
    <definedName name="bill_19_total">#REF!</definedName>
    <definedName name="bill_20_total">#REF!</definedName>
    <definedName name="bill_21_total">#REF!</definedName>
    <definedName name="bill_A_total">#REF!</definedName>
    <definedName name="bill_E_total">#REF!</definedName>
    <definedName name="eee">'[2]BOQ_Sagatavošanas darbi_'!#REF!</definedName>
    <definedName name="Excel_BuiltIn_Print_Area_1" localSheetId="1">'Mazcenu_aleja'!$A$1:$D$34</definedName>
    <definedName name="ggggggggggg">'[2]BOQ_Sagatavošanas darbi_'!#REF!</definedName>
    <definedName name="hhhhh">'[2]BOQ_Sagatavošanas darbi_'!#REF!</definedName>
    <definedName name="prec">#REF!</definedName>
    <definedName name="_xlnm.Print_Titles" localSheetId="1">'Mazcenu_aleja'!$4:$4</definedName>
    <definedName name="side1">#REF!</definedName>
    <definedName name="side2">#REF!</definedName>
    <definedName name="Z_B19B6CB0_1B8D_438E_BE3A_32A14CAEFE93_.wvu.Cols" localSheetId="1" hidden="1">'Mazcenu_aleja'!#REF!</definedName>
    <definedName name="Z_B19B6CB0_1B8D_438E_BE3A_32A14CAEFE93_.wvu.PrintArea" localSheetId="1" hidden="1">'Mazcenu_aleja'!$A$1:$F$34</definedName>
    <definedName name="Z_B19B6CB0_1B8D_438E_BE3A_32A14CAEFE93_.wvu.PrintTitles" localSheetId="1" hidden="1">'Mazcenu_aleja'!$4:$4</definedName>
  </definedNames>
  <calcPr fullCalcOnLoad="1"/>
</workbook>
</file>

<file path=xl/sharedStrings.xml><?xml version="1.0" encoding="utf-8"?>
<sst xmlns="http://schemas.openxmlformats.org/spreadsheetml/2006/main" count="308" uniqueCount="112">
  <si>
    <t>Darbu daudzums</t>
  </si>
  <si>
    <t>Nr.p.k.</t>
  </si>
  <si>
    <t>Izpildāmie darbi</t>
  </si>
  <si>
    <t>Sagatavošanas darbi</t>
  </si>
  <si>
    <t>KS</t>
  </si>
  <si>
    <t>Tiltiņa balstu un laiduma ģeodēziskā nospraušana</t>
  </si>
  <si>
    <t>Papildus projektēšanas darbi</t>
  </si>
  <si>
    <t>Zemes darbi</t>
  </si>
  <si>
    <r>
      <t>m</t>
    </r>
    <r>
      <rPr>
        <sz val="10"/>
        <rFont val="Times New Roman"/>
        <family val="1"/>
      </rPr>
      <t>³</t>
    </r>
  </si>
  <si>
    <t>Būvbedru rakšana tiltiņa balstiem</t>
  </si>
  <si>
    <r>
      <t>m</t>
    </r>
    <r>
      <rPr>
        <sz val="10"/>
        <rFont val="Times New Roman"/>
        <family val="1"/>
      </rPr>
      <t>²</t>
    </r>
  </si>
  <si>
    <t>Pamati</t>
  </si>
  <si>
    <t>Dolomīta šķembas (fr.0-32) tiltiņa balstiem</t>
  </si>
  <si>
    <t>Veidņi un turas</t>
  </si>
  <si>
    <t>Stiegrojums</t>
  </si>
  <si>
    <t>t</t>
  </si>
  <si>
    <t>Betons</t>
  </si>
  <si>
    <t>Betons tiltiņa balstiem (C35/45)</t>
  </si>
  <si>
    <t>Konstrukciju tērauds</t>
  </si>
  <si>
    <t>Laiduma tērauda konstrukciju izgatavošana un montāža (tērauda klase S275J2G3), iesk. margu statņus</t>
  </si>
  <si>
    <t xml:space="preserve">Koka konstrukcijas </t>
  </si>
  <si>
    <t>Tiltiņa ietves koka konstrukciju izgatavošana un uzstādīšana</t>
  </si>
  <si>
    <t>Hidroizolācija</t>
  </si>
  <si>
    <t>Bitumena mastika (ar grunti saskarošas betona virsmas izolācija) balstiem</t>
  </si>
  <si>
    <t>Dažādi darbi</t>
  </si>
  <si>
    <t>Elastomēra balstīklas tipa B/C (100x150x40mm)</t>
  </si>
  <si>
    <t>gab.</t>
  </si>
  <si>
    <t>Tiltiņa apgaismojuma ierīkošana</t>
  </si>
  <si>
    <t>1.</t>
  </si>
  <si>
    <t>2.</t>
  </si>
  <si>
    <t>3.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</si>
  <si>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</si>
  <si>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</si>
  <si>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</si>
  <si>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</si>
  <si>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</si>
  <si>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</si>
  <si>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</si>
  <si>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</si>
  <si>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</si>
  <si>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</si>
  <si>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</si>
  <si>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</si>
  <si>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</si>
  <si>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</si>
  <si>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</si>
  <si>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</si>
  <si>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</si>
  <si>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</si>
  <si>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</si>
  <si>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</si>
  <si>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</si>
  <si>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</si>
  <si>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</si>
  <si>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</si>
  <si>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Drenējošā grunts balstu būvbedru aizbēršanai</t>
  </si>
  <si>
    <t>Margu rokturu un to aizpildījuma izgatavošana un uzstādīšana (nerūsējošais tērauds), iesk. stūrīši uz balstiem</t>
  </si>
  <si>
    <t>Laiduma konstrukcijas un margu statņus virsmas pretkorozijas apstrāde un krāsojuma uzklāšana</t>
  </si>
  <si>
    <t xml:space="preserve">4. </t>
  </si>
  <si>
    <t>5.</t>
  </si>
  <si>
    <t>Mobilizācija un būvlaukums, iesk. satiksmes nodrošināšanu būvdarbu laikā</t>
  </si>
  <si>
    <t>Esošā tiltiņa nojaukšana</t>
  </si>
  <si>
    <t>4.</t>
  </si>
  <si>
    <r>
      <t>Ģeotekstila likšana tiltiņa balstiem, p=500g/m</t>
    </r>
    <r>
      <rPr>
        <vertAlign val="superscript"/>
        <sz val="10"/>
        <rFont val="Arial"/>
        <family val="2"/>
      </rPr>
      <t>2</t>
    </r>
  </si>
  <si>
    <t>17.</t>
  </si>
  <si>
    <t>31.</t>
  </si>
  <si>
    <t>32.</t>
  </si>
  <si>
    <t>Apvalka ūdensvadam ierīkošana</t>
  </si>
  <si>
    <t>Mobilizācija un būvlaukums, ieskaitot satiksmes nodrošināšanu būvdarbu laikā</t>
  </si>
  <si>
    <t>Daugavas ielā 29, Mārupes novads</t>
  </si>
  <si>
    <t>Piedāvājam veikt darbus par līgumsummu:</t>
  </si>
  <si>
    <t>PVN 21%</t>
  </si>
  <si>
    <t>KOPĀ</t>
  </si>
  <si>
    <t>Mērvienība</t>
  </si>
  <si>
    <t>Mārupes novada Domei</t>
  </si>
  <si>
    <t>Pretendenta nosaukums</t>
  </si>
  <si>
    <t>Paraksts</t>
  </si>
  <si>
    <t>Vārds Uzvārds</t>
  </si>
  <si>
    <t>Datums</t>
  </si>
  <si>
    <t>Vieta</t>
  </si>
  <si>
    <r>
      <t xml:space="preserve">Mēs piedāvājam veikt iepirkumā </t>
    </r>
    <r>
      <rPr>
        <b/>
        <sz val="11"/>
        <color indexed="8"/>
        <rFont val="Times New Roman"/>
        <family val="1"/>
      </rPr>
      <t>“Gājēju tiltiņu izbūve Mārupes novadā ”</t>
    </r>
    <r>
      <rPr>
        <sz val="11"/>
        <color indexed="8"/>
        <rFont val="Times New Roman"/>
        <family val="1"/>
      </rPr>
      <t xml:space="preserve"> minētos darbus, saskaņā ar iepirkuma noteikumiem un tā pielikumiem, tajā noteiktajā laikā un veidā.</t>
    </r>
  </si>
  <si>
    <t>Tiltiņa izbūve pār Neriņu Mazcenu alejā, Jaunmārupē</t>
  </si>
  <si>
    <t>Tiltiņa izbūve pār Neriņu Alkšņu ielā, Jaunmārupē</t>
  </si>
  <si>
    <t>Tiltiņa izbūve pār Neriņu Apšu ielā, Jaunmārupē</t>
  </si>
  <si>
    <t>Darbu daudzumu saraksts - Tiltiņa izbūve Mazcenu alejā</t>
  </si>
  <si>
    <t>Darbu daudzumu saraksts  - Tiltiņa izbūve Apšu ielā</t>
  </si>
  <si>
    <t>Darbu daudzumu saraksts - Tiltiņa izbūve Alkšņu ielā</t>
  </si>
  <si>
    <t>2014. gada __. ___________</t>
  </si>
  <si>
    <t>Līguma summa KOPĀ EUR (bez PVN)</t>
  </si>
  <si>
    <t>Līguma summa KOPĀ EUR (ar PVN)</t>
  </si>
  <si>
    <t>Finanšu piedāvājums iepirkumā "Gājēju tiltiņu izbūve Mārupes novadā",
identifikācijas Nr. MND 2014/06</t>
  </si>
  <si>
    <t xml:space="preserve">3. </t>
  </si>
  <si>
    <r>
      <t xml:space="preserve">Papildus ģeotehniskās izpētes (1 urbums garumā </t>
    </r>
    <r>
      <rPr>
        <sz val="10"/>
        <rFont val="Arial"/>
        <family val="2"/>
      </rPr>
      <t>≥</t>
    </r>
    <r>
      <rPr>
        <sz val="10"/>
        <rFont val="Arial"/>
        <family val="2"/>
      </rPr>
      <t xml:space="preserve"> 4.0m) </t>
    </r>
  </si>
  <si>
    <t>Nogažu nostiprināšana ar preterozijas paklāju</t>
  </si>
  <si>
    <t>Pāļu l=7.0m iedzīšana</t>
  </si>
  <si>
    <t>Veidņi tiltiņa uzkalām</t>
  </si>
  <si>
    <t>Balstu uzkalas</t>
  </si>
  <si>
    <t>Pāļi</t>
  </si>
  <si>
    <t>Balstu uzkalas (C35/45)</t>
  </si>
  <si>
    <t>Pāļi (C35/45)</t>
  </si>
  <si>
    <t>Balstu uzkalu betona virsmu parklāšana ar impregnējošo materiālu</t>
  </si>
  <si>
    <t>Vienības cena (EUR)</t>
  </si>
  <si>
    <t>Darbu izmaksas (EUR)</t>
  </si>
  <si>
    <r>
      <t xml:space="preserve">Papildus ģeotehniskās izpētes (1 urbums garumā </t>
    </r>
    <r>
      <rPr>
        <sz val="10"/>
        <rFont val="Arial"/>
        <family val="2"/>
      </rPr>
      <t>≥</t>
    </r>
    <r>
      <rPr>
        <sz val="10"/>
        <rFont val="Arial"/>
        <family val="2"/>
      </rPr>
      <t>4,0m)</t>
    </r>
  </si>
  <si>
    <t>Dolomīta šķembas (fr.2-8) grunts nomaiņai</t>
  </si>
  <si>
    <t xml:space="preserve">Veidņi tiltiņa balstiem </t>
  </si>
  <si>
    <t xml:space="preserve">Stiegrojums tiltiņa balstiem </t>
  </si>
  <si>
    <t>Balstu betona virsmu parklāšana ar impregnējošo materiālu</t>
  </si>
  <si>
    <t>Dzelzsbetona grodi ar diametru ≥ 2,5m</t>
  </si>
  <si>
    <t>Krāsoto tērauda konstrukciju pārklāšana ar antigrafiti pārklājumu</t>
  </si>
  <si>
    <t>33.</t>
  </si>
  <si>
    <t>34.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</si>
</sst>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$_-;\-* #,##0\$_-;_-* &quot;-$&quot;_-;_-@_-"/>
    <numFmt numFmtId="173" formatCode="_-* #,##0.00\$_-;\-* #,##0.00\$_-;_-* \-??\$_-;_-@_-"/>
    <numFmt numFmtId="174" formatCode="_-* #,##0.00_-;\-* #,##0.00_-;_-* \-??_-;_-@_-"/>
    <numFmt numFmtId="175" formatCode="_(* #,##0_);_(* \(#,##0\);_(* \-_);_(@_)"/>
    <numFmt numFmtId="176" formatCode="&quot;See Note  &quot;#"/>
    <numFmt numFmtId="177" formatCode="_(\$* #,##0_);_(\$* \(#,##0\);_(\$* \-_);_(@_)"/>
    <numFmt numFmtId="178" formatCode="_-* #,##0_-;\-* #,##0_-;_-* \-_-;_-@_-"/>
    <numFmt numFmtId="179" formatCode="_(* #,##0.00_);_(* \(#,##0.00\);_(* \-??_);_(@_)"/>
    <numFmt numFmtId="180" formatCode="0.0"/>
    <numFmt numFmtId="181" formatCode="0.000"/>
    <numFmt numFmtId="182" formatCode="#,##0.0"/>
    <numFmt numFmtId="183" formatCode="#,##0.000"/>
    <numFmt numFmtId="184" formatCode="0.00."/>
    <numFmt numFmtId="185" formatCode="[$-426]dddd\,\ yyyy&quot;. gada &quot;d\.\ mmmm"/>
    <numFmt numFmtId="186" formatCode="\100"/>
    <numFmt numFmtId="187" formatCode="0\+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"/>
    <numFmt numFmtId="193" formatCode="0.0000"/>
    <numFmt numFmtId="194" formatCode="General_)"/>
    <numFmt numFmtId="195" formatCode="_-* #,##0.00\ _L_s_-;\-* #,##0.00\ _L_s_-;_-* &quot;-&quot;??\ _L_s_-;_-@_-"/>
  </numFmts>
  <fonts count="64">
    <font>
      <sz val="10"/>
      <name val="Arial"/>
      <family val="2"/>
    </font>
    <font>
      <sz val="10"/>
      <name val="Helv"/>
      <family val="0"/>
    </font>
    <font>
      <sz val="10"/>
      <name val="Baltica"/>
      <family val="0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u val="single"/>
      <sz val="9"/>
      <color indexed="12"/>
      <name val="Arial"/>
      <family val="2"/>
    </font>
    <font>
      <sz val="10"/>
      <name val="Arial Cyr"/>
      <family val="2"/>
    </font>
    <font>
      <sz val="9.75"/>
      <name val="Arial"/>
      <family val="2"/>
    </font>
    <font>
      <sz val="9"/>
      <name val="TextBook"/>
      <family val="0"/>
    </font>
    <font>
      <sz val="8"/>
      <name val="Helv"/>
      <family val="2"/>
    </font>
    <font>
      <sz val="12"/>
      <name val="Courier New"/>
      <family val="3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5" fontId="0" fillId="0" borderId="0" applyFill="0" applyBorder="0" applyAlignment="0" applyProtection="0"/>
    <xf numFmtId="4" fontId="0" fillId="0" borderId="0" applyFill="0" applyBorder="0" applyAlignment="0" applyProtection="0"/>
    <xf numFmtId="0" fontId="2" fillId="0" borderId="0" applyNumberFormat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3" fillId="29" borderId="0">
      <alignment/>
      <protection/>
    </xf>
    <xf numFmtId="0" fontId="4" fillId="3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56" fillId="31" borderId="1" applyNumberFormat="0" applyAlignment="0" applyProtection="0"/>
    <xf numFmtId="0" fontId="7" fillId="0" borderId="0">
      <alignment/>
      <protection/>
    </xf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" fillId="0" borderId="0" applyNumberFormat="0">
      <alignment horizontal="center"/>
      <protection/>
    </xf>
    <xf numFmtId="0" fontId="59" fillId="26" borderId="7" applyNumberFormat="0" applyAlignment="0" applyProtection="0"/>
    <xf numFmtId="9" fontId="0" fillId="0" borderId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6" fontId="10" fillId="0" borderId="0">
      <alignment horizontal="left"/>
      <protection/>
    </xf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9" fontId="11" fillId="0" borderId="0" applyFill="0" applyAlignment="0" applyProtection="0"/>
    <xf numFmtId="179" fontId="11" fillId="0" borderId="0" applyFill="0" applyAlignment="0" applyProtection="0"/>
  </cellStyleXfs>
  <cellXfs count="132">
    <xf numFmtId="0" fontId="0" fillId="0" borderId="0" xfId="0" applyAlignment="1">
      <alignment/>
    </xf>
    <xf numFmtId="0" fontId="0" fillId="0" borderId="0" xfId="71" applyFont="1" applyFill="1" applyAlignment="1">
      <alignment vertical="center" wrapText="1"/>
      <protection/>
    </xf>
    <xf numFmtId="0" fontId="14" fillId="0" borderId="0" xfId="71" applyFont="1" applyFill="1" applyBorder="1" applyAlignment="1">
      <alignment horizontal="center" vertical="center" wrapText="1"/>
      <protection/>
    </xf>
    <xf numFmtId="0" fontId="0" fillId="0" borderId="0" xfId="71" applyFont="1" applyFill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center" vertical="center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4" fontId="14" fillId="0" borderId="0" xfId="71" applyNumberFormat="1" applyFont="1" applyFill="1" applyBorder="1" applyAlignment="1">
      <alignment horizontal="center" vertical="center" wrapText="1"/>
      <protection/>
    </xf>
    <xf numFmtId="4" fontId="0" fillId="0" borderId="0" xfId="71" applyNumberFormat="1" applyFont="1" applyFill="1" applyAlignment="1">
      <alignment horizontal="center" vertical="center" wrapText="1"/>
      <protection/>
    </xf>
    <xf numFmtId="4" fontId="0" fillId="0" borderId="0" xfId="71" applyNumberFormat="1" applyFont="1" applyFill="1" applyAlignment="1">
      <alignment vertical="center" wrapText="1"/>
      <protection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0" borderId="11" xfId="69" applyFont="1" applyFill="1" applyBorder="1" applyAlignment="1">
      <alignment horizontal="center" vertical="center" wrapText="1"/>
      <protection/>
    </xf>
    <xf numFmtId="4" fontId="0" fillId="0" borderId="12" xfId="71" applyNumberFormat="1" applyFont="1" applyFill="1" applyBorder="1" applyAlignment="1">
      <alignment horizontal="right" vertical="center" wrapText="1"/>
      <protection/>
    </xf>
    <xf numFmtId="0" fontId="15" fillId="33" borderId="13" xfId="71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left" vertical="center" wrapText="1"/>
      <protection/>
    </xf>
    <xf numFmtId="0" fontId="0" fillId="0" borderId="14" xfId="69" applyFont="1" applyFill="1" applyBorder="1" applyAlignment="1">
      <alignment horizontal="center" vertical="center" wrapText="1"/>
      <protection/>
    </xf>
    <xf numFmtId="0" fontId="0" fillId="0" borderId="15" xfId="69" applyFont="1" applyFill="1" applyBorder="1" applyAlignment="1">
      <alignment horizontal="left" vertical="center" wrapText="1"/>
      <protection/>
    </xf>
    <xf numFmtId="0" fontId="0" fillId="0" borderId="16" xfId="69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16" fillId="33" borderId="17" xfId="69" applyFont="1" applyFill="1" applyBorder="1" applyAlignment="1">
      <alignment horizontal="left" vertical="center" wrapText="1"/>
      <protection/>
    </xf>
    <xf numFmtId="0" fontId="0" fillId="33" borderId="18" xfId="69" applyFont="1" applyFill="1" applyBorder="1" applyAlignment="1">
      <alignment horizontal="center" vertical="center"/>
      <protection/>
    </xf>
    <xf numFmtId="2" fontId="0" fillId="33" borderId="18" xfId="70" applyNumberFormat="1" applyFont="1" applyFill="1" applyBorder="1" applyAlignment="1">
      <alignment horizontal="center" vertical="center"/>
      <protection/>
    </xf>
    <xf numFmtId="0" fontId="0" fillId="0" borderId="15" xfId="69" applyFont="1" applyFill="1" applyBorder="1" applyAlignment="1">
      <alignment horizontal="center" vertical="center"/>
      <protection/>
    </xf>
    <xf numFmtId="0" fontId="0" fillId="0" borderId="19" xfId="69" applyFont="1" applyFill="1" applyBorder="1" applyAlignment="1">
      <alignment horizontal="left" vertical="center" wrapText="1"/>
      <protection/>
    </xf>
    <xf numFmtId="0" fontId="0" fillId="0" borderId="19" xfId="69" applyFont="1" applyFill="1" applyBorder="1" applyAlignment="1">
      <alignment horizontal="center" vertical="center"/>
      <protection/>
    </xf>
    <xf numFmtId="0" fontId="0" fillId="0" borderId="14" xfId="69" applyFont="1" applyFill="1" applyBorder="1" applyAlignment="1">
      <alignment horizontal="center" vertical="center"/>
      <protection/>
    </xf>
    <xf numFmtId="0" fontId="0" fillId="0" borderId="20" xfId="69" applyFont="1" applyFill="1" applyBorder="1" applyAlignment="1">
      <alignment horizontal="center" vertical="center"/>
      <protection/>
    </xf>
    <xf numFmtId="0" fontId="16" fillId="33" borderId="18" xfId="69" applyFont="1" applyFill="1" applyBorder="1" applyAlignment="1">
      <alignment horizontal="left" vertical="center" wrapText="1"/>
      <protection/>
    </xf>
    <xf numFmtId="0" fontId="16" fillId="33" borderId="17" xfId="71" applyFont="1" applyFill="1" applyBorder="1" applyAlignment="1">
      <alignment vertical="center" wrapText="1"/>
      <protection/>
    </xf>
    <xf numFmtId="0" fontId="0" fillId="0" borderId="16" xfId="69" applyFont="1" applyFill="1" applyBorder="1" applyAlignment="1">
      <alignment horizontal="center" vertical="center"/>
      <protection/>
    </xf>
    <xf numFmtId="4" fontId="0" fillId="33" borderId="21" xfId="71" applyNumberFormat="1" applyFont="1" applyFill="1" applyBorder="1" applyAlignment="1">
      <alignment horizontal="right" vertical="center" wrapText="1"/>
      <protection/>
    </xf>
    <xf numFmtId="4" fontId="0" fillId="0" borderId="9" xfId="71" applyNumberFormat="1" applyFont="1" applyFill="1" applyBorder="1" applyAlignment="1">
      <alignment horizontal="center" vertical="center" wrapText="1"/>
      <protection/>
    </xf>
    <xf numFmtId="1" fontId="15" fillId="33" borderId="13" xfId="71" applyNumberFormat="1" applyFont="1" applyFill="1" applyBorder="1" applyAlignment="1">
      <alignment horizontal="center" vertical="center" wrapText="1"/>
      <protection/>
    </xf>
    <xf numFmtId="0" fontId="15" fillId="33" borderId="22" xfId="71" applyFont="1" applyFill="1" applyBorder="1" applyAlignment="1">
      <alignment horizontal="center" vertical="center" wrapText="1"/>
      <protection/>
    </xf>
    <xf numFmtId="0" fontId="0" fillId="0" borderId="10" xfId="69" applyFont="1" applyFill="1" applyBorder="1" applyAlignment="1">
      <alignment horizontal="center" vertical="center" wrapText="1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9" xfId="69" applyFont="1" applyFill="1" applyBorder="1" applyAlignment="1">
      <alignment horizontal="center" vertical="center" wrapText="1"/>
      <protection/>
    </xf>
    <xf numFmtId="4" fontId="0" fillId="0" borderId="9" xfId="71" applyNumberFormat="1" applyFont="1" applyFill="1" applyBorder="1" applyAlignment="1">
      <alignment horizontal="right" vertical="center" wrapText="1"/>
      <protection/>
    </xf>
    <xf numFmtId="0" fontId="0" fillId="0" borderId="15" xfId="69" applyFont="1" applyFill="1" applyBorder="1" applyAlignment="1">
      <alignment horizontal="center" vertical="center" wrapText="1"/>
      <protection/>
    </xf>
    <xf numFmtId="4" fontId="0" fillId="0" borderId="15" xfId="71" applyNumberFormat="1" applyFont="1" applyFill="1" applyBorder="1" applyAlignment="1">
      <alignment horizontal="right" vertical="center" wrapText="1"/>
      <protection/>
    </xf>
    <xf numFmtId="4" fontId="0" fillId="33" borderId="18" xfId="71" applyNumberFormat="1" applyFont="1" applyFill="1" applyBorder="1" applyAlignment="1">
      <alignment horizontal="right" vertical="center" wrapText="1"/>
      <protection/>
    </xf>
    <xf numFmtId="2" fontId="0" fillId="0" borderId="10" xfId="70" applyNumberFormat="1" applyFont="1" applyFill="1" applyBorder="1" applyAlignment="1">
      <alignment horizontal="center" vertical="center"/>
      <protection/>
    </xf>
    <xf numFmtId="4" fontId="0" fillId="0" borderId="10" xfId="71" applyNumberFormat="1" applyFont="1" applyFill="1" applyBorder="1" applyAlignment="1">
      <alignment horizontal="right" vertical="center" wrapText="1"/>
      <protection/>
    </xf>
    <xf numFmtId="4" fontId="0" fillId="0" borderId="9" xfId="70" applyNumberFormat="1" applyFont="1" applyFill="1" applyBorder="1" applyAlignment="1">
      <alignment horizontal="center" vertical="center"/>
      <protection/>
    </xf>
    <xf numFmtId="2" fontId="0" fillId="0" borderId="9" xfId="70" applyNumberFormat="1" applyFont="1" applyFill="1" applyBorder="1" applyAlignment="1">
      <alignment horizontal="center" vertical="center"/>
      <protection/>
    </xf>
    <xf numFmtId="4" fontId="0" fillId="0" borderId="15" xfId="70" applyNumberFormat="1" applyFont="1" applyFill="1" applyBorder="1" applyAlignment="1">
      <alignment horizontal="center" vertical="center"/>
      <protection/>
    </xf>
    <xf numFmtId="2" fontId="0" fillId="0" borderId="19" xfId="70" applyNumberFormat="1" applyFont="1" applyFill="1" applyBorder="1" applyAlignment="1">
      <alignment horizontal="center" vertical="center"/>
      <protection/>
    </xf>
    <xf numFmtId="4" fontId="0" fillId="0" borderId="19" xfId="71" applyNumberFormat="1" applyFont="1" applyFill="1" applyBorder="1" applyAlignment="1">
      <alignment horizontal="right" vertical="center" wrapText="1"/>
      <protection/>
    </xf>
    <xf numFmtId="4" fontId="0" fillId="33" borderId="18" xfId="71" applyNumberFormat="1" applyFont="1" applyFill="1" applyBorder="1" applyAlignment="1" quotePrefix="1">
      <alignment horizontal="right" vertical="center" wrapText="1"/>
      <protection/>
    </xf>
    <xf numFmtId="4" fontId="0" fillId="0" borderId="10" xfId="71" applyNumberFormat="1" applyFont="1" applyFill="1" applyBorder="1" applyAlignment="1" quotePrefix="1">
      <alignment horizontal="right" vertical="center" wrapText="1"/>
      <protection/>
    </xf>
    <xf numFmtId="2" fontId="0" fillId="0" borderId="15" xfId="70" applyNumberFormat="1" applyFont="1" applyFill="1" applyBorder="1" applyAlignment="1">
      <alignment horizontal="center" vertical="center"/>
      <protection/>
    </xf>
    <xf numFmtId="4" fontId="0" fillId="0" borderId="10" xfId="70" applyNumberFormat="1" applyFont="1" applyFill="1" applyBorder="1" applyAlignment="1">
      <alignment horizontal="center" vertical="center"/>
      <protection/>
    </xf>
    <xf numFmtId="4" fontId="0" fillId="0" borderId="9" xfId="71" applyNumberFormat="1" applyFont="1" applyFill="1" applyBorder="1" applyAlignment="1" quotePrefix="1">
      <alignment horizontal="right" vertical="center" wrapText="1"/>
      <protection/>
    </xf>
    <xf numFmtId="4" fontId="0" fillId="33" borderId="18" xfId="70" applyNumberFormat="1" applyFont="1" applyFill="1" applyBorder="1" applyAlignment="1">
      <alignment horizontal="center" vertical="center"/>
      <protection/>
    </xf>
    <xf numFmtId="0" fontId="0" fillId="0" borderId="9" xfId="71" applyFont="1" applyFill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justify"/>
    </xf>
    <xf numFmtId="0" fontId="23" fillId="0" borderId="0" xfId="0" applyFont="1" applyAlignment="1">
      <alignment horizontal="justify"/>
    </xf>
    <xf numFmtId="0" fontId="16" fillId="0" borderId="10" xfId="0" applyFont="1" applyBorder="1" applyAlignment="1">
      <alignment/>
    </xf>
    <xf numFmtId="4" fontId="16" fillId="0" borderId="10" xfId="0" applyNumberFormat="1" applyFont="1" applyBorder="1" applyAlignment="1">
      <alignment/>
    </xf>
    <xf numFmtId="4" fontId="0" fillId="0" borderId="9" xfId="69" applyNumberFormat="1" applyFont="1" applyFill="1" applyBorder="1" applyAlignment="1">
      <alignment horizontal="center" vertical="center" wrapText="1"/>
      <protection/>
    </xf>
    <xf numFmtId="0" fontId="0" fillId="0" borderId="23" xfId="68" applyFont="1" applyFill="1" applyBorder="1" applyAlignment="1">
      <alignment horizontal="center" vertical="center" wrapText="1"/>
      <protection/>
    </xf>
    <xf numFmtId="0" fontId="0" fillId="0" borderId="24" xfId="68" applyFont="1" applyFill="1" applyBorder="1" applyAlignment="1">
      <alignment horizontal="center" vertical="center" wrapText="1"/>
      <protection/>
    </xf>
    <xf numFmtId="4" fontId="0" fillId="0" borderId="24" xfId="68" applyNumberFormat="1" applyFont="1" applyFill="1" applyBorder="1" applyAlignment="1">
      <alignment horizontal="center" vertical="center" wrapText="1"/>
      <protection/>
    </xf>
    <xf numFmtId="0" fontId="0" fillId="0" borderId="25" xfId="68" applyFont="1" applyFill="1" applyBorder="1" applyAlignment="1">
      <alignment horizontal="center" vertical="center" wrapText="1"/>
      <protection/>
    </xf>
    <xf numFmtId="0" fontId="0" fillId="0" borderId="26" xfId="68" applyFont="1" applyFill="1" applyBorder="1" applyAlignment="1">
      <alignment horizontal="center" vertical="center" wrapText="1"/>
      <protection/>
    </xf>
    <xf numFmtId="0" fontId="0" fillId="0" borderId="24" xfId="68" applyFont="1" applyFill="1" applyBorder="1" applyAlignment="1">
      <alignment horizontal="center" vertical="center" wrapText="1"/>
      <protection/>
    </xf>
    <xf numFmtId="4" fontId="0" fillId="0" borderId="12" xfId="71" applyNumberFormat="1" applyFont="1" applyFill="1" applyBorder="1" applyAlignment="1">
      <alignment horizontal="right" vertical="center" wrapText="1"/>
      <protection/>
    </xf>
    <xf numFmtId="4" fontId="0" fillId="0" borderId="9" xfId="71" applyNumberFormat="1" applyFont="1" applyFill="1" applyBorder="1" applyAlignment="1">
      <alignment horizontal="center" vertical="center" wrapText="1"/>
      <protection/>
    </xf>
    <xf numFmtId="4" fontId="0" fillId="33" borderId="9" xfId="71" applyNumberFormat="1" applyFont="1" applyFill="1" applyBorder="1" applyAlignment="1">
      <alignment horizontal="center" vertical="center" wrapText="1"/>
      <protection/>
    </xf>
    <xf numFmtId="4" fontId="0" fillId="33" borderId="12" xfId="71" applyNumberFormat="1" applyFont="1" applyFill="1" applyBorder="1" applyAlignment="1">
      <alignment horizontal="right" vertical="center" wrapText="1"/>
      <protection/>
    </xf>
    <xf numFmtId="4" fontId="0" fillId="33" borderId="9" xfId="71" applyNumberFormat="1" applyFont="1" applyFill="1" applyBorder="1" applyAlignment="1" quotePrefix="1">
      <alignment horizontal="center" vertical="center" wrapText="1"/>
      <protection/>
    </xf>
    <xf numFmtId="0" fontId="16" fillId="33" borderId="9" xfId="71" applyFont="1" applyFill="1" applyBorder="1" applyAlignment="1">
      <alignment vertical="center" wrapText="1"/>
      <protection/>
    </xf>
    <xf numFmtId="4" fontId="0" fillId="0" borderId="9" xfId="71" applyNumberFormat="1" applyFont="1" applyFill="1" applyBorder="1" applyAlignment="1" quotePrefix="1">
      <alignment horizontal="center" vertical="center" wrapText="1"/>
      <protection/>
    </xf>
    <xf numFmtId="4" fontId="16" fillId="33" borderId="9" xfId="69" applyNumberFormat="1" applyFont="1" applyFill="1" applyBorder="1" applyAlignment="1">
      <alignment horizontal="left" vertical="center" wrapText="1"/>
      <protection/>
    </xf>
    <xf numFmtId="4" fontId="16" fillId="33" borderId="12" xfId="69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5" fillId="33" borderId="27" xfId="0" applyFont="1" applyFill="1" applyBorder="1" applyAlignment="1">
      <alignment/>
    </xf>
    <xf numFmtId="0" fontId="15" fillId="33" borderId="28" xfId="0" applyFont="1" applyFill="1" applyBorder="1" applyAlignment="1">
      <alignment/>
    </xf>
    <xf numFmtId="0" fontId="22" fillId="0" borderId="9" xfId="0" applyFont="1" applyBorder="1" applyAlignment="1">
      <alignment horizontal="justify" vertical="top" wrapText="1"/>
    </xf>
    <xf numFmtId="0" fontId="20" fillId="0" borderId="9" xfId="0" applyFont="1" applyFill="1" applyBorder="1" applyAlignment="1">
      <alignment horizontal="justify" vertical="top" wrapText="1"/>
    </xf>
    <xf numFmtId="0" fontId="20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63" fillId="0" borderId="29" xfId="0" applyFont="1" applyFill="1" applyBorder="1" applyAlignment="1" applyProtection="1">
      <alignment wrapText="1"/>
      <protection/>
    </xf>
    <xf numFmtId="4" fontId="21" fillId="0" borderId="9" xfId="0" applyNumberFormat="1" applyFont="1" applyBorder="1" applyAlignment="1">
      <alignment horizontal="center" vertical="top" wrapText="1"/>
    </xf>
    <xf numFmtId="4" fontId="22" fillId="0" borderId="9" xfId="0" applyNumberFormat="1" applyFont="1" applyBorder="1" applyAlignment="1">
      <alignment horizontal="center" vertical="top" wrapText="1"/>
    </xf>
    <xf numFmtId="4" fontId="22" fillId="34" borderId="9" xfId="0" applyNumberFormat="1" applyFont="1" applyFill="1" applyBorder="1" applyAlignment="1">
      <alignment horizontal="center" vertical="top" wrapText="1"/>
    </xf>
    <xf numFmtId="4" fontId="20" fillId="0" borderId="9" xfId="0" applyNumberFormat="1" applyFont="1" applyBorder="1" applyAlignment="1">
      <alignment horizontal="center" vertical="top" wrapText="1"/>
    </xf>
    <xf numFmtId="0" fontId="25" fillId="0" borderId="0" xfId="71" applyFont="1" applyFill="1" applyBorder="1" applyAlignment="1">
      <alignment horizontal="center" vertical="center" wrapText="1"/>
      <protection/>
    </xf>
    <xf numFmtId="0" fontId="24" fillId="0" borderId="0" xfId="71" applyFont="1" applyFill="1" applyBorder="1" applyAlignment="1">
      <alignment horizontal="center" vertical="center" wrapText="1"/>
      <protection/>
    </xf>
    <xf numFmtId="0" fontId="63" fillId="0" borderId="29" xfId="0" applyFont="1" applyFill="1" applyBorder="1" applyAlignment="1" applyProtection="1">
      <alignment horizontal="right" wrapText="1"/>
      <protection/>
    </xf>
    <xf numFmtId="0" fontId="0" fillId="34" borderId="9" xfId="69" applyFont="1" applyFill="1" applyBorder="1" applyAlignment="1">
      <alignment horizontal="center" vertical="center"/>
      <protection/>
    </xf>
    <xf numFmtId="2" fontId="0" fillId="34" borderId="9" xfId="70" applyNumberFormat="1" applyFont="1" applyFill="1" applyBorder="1" applyAlignment="1">
      <alignment horizontal="center" vertical="center"/>
      <protection/>
    </xf>
    <xf numFmtId="2" fontId="0" fillId="0" borderId="19" xfId="69" applyNumberFormat="1" applyFont="1" applyFill="1" applyBorder="1" applyAlignment="1">
      <alignment horizontal="center" vertical="center" wrapText="1"/>
      <protection/>
    </xf>
    <xf numFmtId="4" fontId="0" fillId="0" borderId="0" xfId="71" applyNumberFormat="1" applyFont="1" applyFill="1" applyBorder="1" applyAlignment="1">
      <alignment horizontal="center" vertical="center" wrapText="1"/>
      <protection/>
    </xf>
    <xf numFmtId="0" fontId="0" fillId="33" borderId="30" xfId="71" applyFont="1" applyFill="1" applyBorder="1" applyAlignment="1">
      <alignment horizontal="center" vertical="center" wrapText="1"/>
      <protection/>
    </xf>
    <xf numFmtId="0" fontId="15" fillId="33" borderId="31" xfId="71" applyFont="1" applyFill="1" applyBorder="1" applyAlignment="1">
      <alignment horizontal="center"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2" fontId="0" fillId="0" borderId="19" xfId="69" applyNumberFormat="1" applyFont="1" applyFill="1" applyBorder="1" applyAlignment="1">
      <alignment horizontal="right" vertical="center" wrapText="1"/>
      <protection/>
    </xf>
    <xf numFmtId="0" fontId="16" fillId="33" borderId="21" xfId="69" applyFont="1" applyFill="1" applyBorder="1" applyAlignment="1">
      <alignment horizontal="left" vertical="center" wrapText="1"/>
      <protection/>
    </xf>
    <xf numFmtId="4" fontId="0" fillId="0" borderId="15" xfId="71" applyNumberFormat="1" applyFont="1" applyFill="1" applyBorder="1" applyAlignment="1" quotePrefix="1">
      <alignment horizontal="right" vertical="center" wrapText="1"/>
      <protection/>
    </xf>
    <xf numFmtId="2" fontId="0" fillId="0" borderId="9" xfId="69" applyNumberFormat="1" applyFont="1" applyFill="1" applyBorder="1" applyAlignment="1">
      <alignment horizontal="right" vertical="center" wrapText="1"/>
      <protection/>
    </xf>
    <xf numFmtId="1" fontId="15" fillId="33" borderId="31" xfId="71" applyNumberFormat="1" applyFont="1" applyFill="1" applyBorder="1" applyAlignment="1">
      <alignment horizontal="center" vertical="center" wrapText="1"/>
      <protection/>
    </xf>
    <xf numFmtId="0" fontId="0" fillId="33" borderId="9" xfId="69" applyFont="1" applyFill="1" applyBorder="1" applyAlignment="1">
      <alignment horizontal="center" vertical="center"/>
      <protection/>
    </xf>
    <xf numFmtId="4" fontId="0" fillId="33" borderId="9" xfId="70" applyNumberFormat="1" applyFont="1" applyFill="1" applyBorder="1" applyAlignment="1">
      <alignment horizontal="center" vertical="center"/>
      <protection/>
    </xf>
    <xf numFmtId="4" fontId="0" fillId="33" borderId="9" xfId="71" applyNumberFormat="1" applyFont="1" applyFill="1" applyBorder="1" applyAlignment="1" quotePrefix="1">
      <alignment horizontal="right" vertical="center" wrapText="1"/>
      <protection/>
    </xf>
    <xf numFmtId="4" fontId="0" fillId="33" borderId="12" xfId="71" applyNumberFormat="1" applyFont="1" applyFill="1" applyBorder="1" applyAlignment="1">
      <alignment horizontal="right" vertical="center" wrapText="1"/>
      <protection/>
    </xf>
    <xf numFmtId="1" fontId="15" fillId="33" borderId="32" xfId="71" applyNumberFormat="1" applyFont="1" applyFill="1" applyBorder="1" applyAlignment="1">
      <alignment horizontal="center" vertical="center" wrapText="1"/>
      <protection/>
    </xf>
    <xf numFmtId="4" fontId="0" fillId="0" borderId="24" xfId="68" applyNumberFormat="1" applyFont="1" applyFill="1" applyBorder="1" applyAlignment="1">
      <alignment horizontal="center" vertical="center" wrapText="1"/>
      <protection/>
    </xf>
    <xf numFmtId="4" fontId="0" fillId="0" borderId="33" xfId="68" applyNumberFormat="1" applyFont="1" applyFill="1" applyBorder="1" applyAlignment="1">
      <alignment horizontal="center" vertical="center" wrapText="1"/>
      <protection/>
    </xf>
    <xf numFmtId="0" fontId="16" fillId="33" borderId="34" xfId="69" applyFont="1" applyFill="1" applyBorder="1" applyAlignment="1">
      <alignment horizontal="left" vertical="center" wrapText="1"/>
      <protection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7" fillId="33" borderId="34" xfId="71" applyFont="1" applyFill="1" applyBorder="1" applyAlignment="1">
      <alignment horizontal="left" vertical="center" wrapText="1"/>
      <protection/>
    </xf>
    <xf numFmtId="0" fontId="0" fillId="0" borderId="9" xfId="71" applyFont="1" applyFill="1" applyBorder="1" applyAlignment="1">
      <alignment horizontal="center" vertical="center" wrapText="1"/>
      <protection/>
    </xf>
    <xf numFmtId="0" fontId="15" fillId="33" borderId="37" xfId="71" applyFont="1" applyFill="1" applyBorder="1" applyAlignment="1">
      <alignment horizontal="center" vertical="center" wrapText="1"/>
      <protection/>
    </xf>
    <xf numFmtId="4" fontId="0" fillId="0" borderId="15" xfId="71" applyNumberFormat="1" applyFont="1" applyFill="1" applyBorder="1" applyAlignment="1" quotePrefix="1">
      <alignment horizontal="center" vertical="center" wrapText="1"/>
      <protection/>
    </xf>
    <xf numFmtId="4" fontId="0" fillId="0" borderId="38" xfId="71" applyNumberFormat="1" applyFont="1" applyFill="1" applyBorder="1" applyAlignment="1">
      <alignment horizontal="right" vertical="center" wrapText="1"/>
      <protection/>
    </xf>
    <xf numFmtId="0" fontId="15" fillId="33" borderId="32" xfId="71" applyFont="1" applyFill="1" applyBorder="1" applyAlignment="1">
      <alignment horizontal="center" vertical="center" wrapText="1"/>
      <protection/>
    </xf>
    <xf numFmtId="0" fontId="0" fillId="0" borderId="39" xfId="69" applyFont="1" applyFill="1" applyBorder="1" applyAlignment="1">
      <alignment horizontal="left" vertical="center" wrapText="1"/>
      <protection/>
    </xf>
    <xf numFmtId="0" fontId="0" fillId="0" borderId="39" xfId="69" applyFont="1" applyFill="1" applyBorder="1" applyAlignment="1">
      <alignment horizontal="center" vertical="center"/>
      <protection/>
    </xf>
    <xf numFmtId="4" fontId="0" fillId="0" borderId="39" xfId="70" applyNumberFormat="1" applyFont="1" applyFill="1" applyBorder="1" applyAlignment="1">
      <alignment horizontal="center" vertical="center"/>
      <protection/>
    </xf>
    <xf numFmtId="4" fontId="0" fillId="0" borderId="39" xfId="71" applyNumberFormat="1" applyFont="1" applyFill="1" applyBorder="1" applyAlignment="1" quotePrefix="1">
      <alignment horizontal="center" vertical="center" wrapText="1"/>
      <protection/>
    </xf>
    <xf numFmtId="4" fontId="0" fillId="0" borderId="40" xfId="71" applyNumberFormat="1" applyFont="1" applyFill="1" applyBorder="1" applyAlignment="1">
      <alignment horizontal="right" vertical="center" wrapText="1"/>
      <protection/>
    </xf>
    <xf numFmtId="0" fontId="0" fillId="0" borderId="39" xfId="71" applyFont="1" applyFill="1" applyBorder="1" applyAlignment="1">
      <alignment vertical="center" wrapText="1"/>
      <protection/>
    </xf>
    <xf numFmtId="0" fontId="0" fillId="0" borderId="39" xfId="71" applyFont="1" applyFill="1" applyBorder="1" applyAlignment="1">
      <alignment horizontal="center" vertical="center" wrapText="1"/>
      <protection/>
    </xf>
    <xf numFmtId="4" fontId="0" fillId="0" borderId="39" xfId="71" applyNumberFormat="1" applyFont="1" applyFill="1" applyBorder="1" applyAlignment="1">
      <alignment horizontal="center" vertical="center" wrapText="1"/>
      <protection/>
    </xf>
    <xf numFmtId="4" fontId="0" fillId="0" borderId="39" xfId="71" applyNumberFormat="1" applyFont="1" applyFill="1" applyBorder="1" applyAlignment="1">
      <alignment horizontal="right" vertical="center" wrapText="1"/>
      <protection/>
    </xf>
    <xf numFmtId="4" fontId="0" fillId="0" borderId="40" xfId="71" applyNumberFormat="1" applyFont="1" applyFill="1" applyBorder="1" applyAlignment="1">
      <alignment horizontal="right" vertical="center" wrapText="1"/>
      <protection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13" fillId="0" borderId="0" xfId="71" applyFont="1" applyFill="1" applyBorder="1" applyAlignment="1">
      <alignment horizontal="left" vertical="center" wrapText="1"/>
      <protection/>
    </xf>
    <xf numFmtId="0" fontId="25" fillId="0" borderId="0" xfId="71" applyFont="1" applyFill="1" applyBorder="1" applyAlignment="1">
      <alignment horizontal="center" vertical="center" wrapText="1"/>
      <protection/>
    </xf>
  </cellXfs>
  <cellStyles count="73">
    <cellStyle name="Normal" xfId="0"/>
    <cellStyle name="?_x0002_nt?_x0002_ie?_x0002_de?_x0002_ b?_x0002_ch?_x0002_d ?_x0002_re?_x0002_ k?_x0002_we?_x0002_d_x0003_?_x0002_d_x000E_?_x0002_ _x0008_?_x0002__x000E_ ?_x0002_ ‡?_x0002_i`?_x0003_N_x0013_e?_x0003_'|'?_x0002_ve?_x0002_le?_x0002_s ?_x0002_i%?_x0005_größe?_x0002_ a?_x0002_he?_x0002_on?_x0002_rt?_x0002_at?_x0002_e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Äåķåęķūé [0]_laroux" xfId="34"/>
    <cellStyle name="Äåķåęķūé_laroux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Dezimal [0]_Nossner_Brücke" xfId="49"/>
    <cellStyle name="Dezimal_en_Master" xfId="50"/>
    <cellStyle name="Divider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eadline I" xfId="59"/>
    <cellStyle name="Headline II" xfId="60"/>
    <cellStyle name="Headline III" xfId="61"/>
    <cellStyle name="Hyperlink" xfId="62"/>
    <cellStyle name="Input" xfId="63"/>
    <cellStyle name="Īįū÷ķūé_laroux" xfId="64"/>
    <cellStyle name="Linked Cell" xfId="65"/>
    <cellStyle name="Neutral" xfId="66"/>
    <cellStyle name="Normaali_light-98_gun" xfId="67"/>
    <cellStyle name="Normal_Book1" xfId="68"/>
    <cellStyle name="Normal_Tame no RDSD_magistrale" xfId="69"/>
    <cellStyle name="Normal_Tame paraugs" xfId="70"/>
    <cellStyle name="Normal_Vestienas un  Pildas ielas" xfId="71"/>
    <cellStyle name="Note" xfId="72"/>
    <cellStyle name="Output" xfId="73"/>
    <cellStyle name="Percent" xfId="74"/>
    <cellStyle name="Position" xfId="75"/>
    <cellStyle name="Standard_cm_Master" xfId="76"/>
    <cellStyle name="Style 1" xfId="77"/>
    <cellStyle name="Title" xfId="78"/>
    <cellStyle name="Total" xfId="79"/>
    <cellStyle name="Unit" xfId="80"/>
    <cellStyle name="Währung [0]_Nossner_Brücke" xfId="81"/>
    <cellStyle name="Währung_en_Master" xfId="82"/>
    <cellStyle name="Warning Text" xfId="83"/>
    <cellStyle name="Обычный_Jelgavas_сметы-конкурс" xfId="84"/>
    <cellStyle name="Процентный_Tame BS AUE" xfId="85"/>
    <cellStyle name="Финансовый_Tame BS AUE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ags\D_Janis\lido2001\izsolei\volume4\biliangliski\02BQcelsanglis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rags\D_Janis\lido2001\izsolei\pasutitajam-viena-eksemplara\tame_latviski\boq-fin-L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Q (VISPAREJA NODRO)"/>
      <sheetName val="BOQ(Sagatavošanas darbi)"/>
      <sheetName val="BOQ (Ceļa konstruktīvās kārtas)"/>
      <sheetName val="BOQ (konstr. nojauksana)"/>
      <sheetName val="BOQ (bet.apmales, pieturu pl.)"/>
      <sheetName val="BOQ (HORIZONT.APZIM)"/>
      <sheetName val="BOQ (bar,c. zim.,signstabi)"/>
      <sheetName val="BOQ (elektroi)"/>
      <sheetName val="BOQ (sakari("/>
      <sheetName val="BOQ(Dienas izstrāde)"/>
      <sheetName val="Summary"/>
      <sheetName val="Grand summary"/>
      <sheetName val="BOQ_Sagatavošanas darbi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Q(Sagatavošanas darbi)"/>
      <sheetName val="BOQ (Ceļa konstruktīvās kārtas)"/>
      <sheetName val="BOQ (konstr. nojauksana)"/>
      <sheetName val="BOQ (bet.apmales, pieturu pl.)"/>
      <sheetName val="BOQ (HORIZONT.APZIM)"/>
      <sheetName val="BOQ (bar,c. zim.,signstabi)"/>
      <sheetName val="BOQ (Apgaismojuma ierikosana)"/>
      <sheetName val="Summary"/>
      <sheetName val="BOQ (dayworks)"/>
      <sheetName val="BOQ_Sagatavošanas darbi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52.28125" style="0" customWidth="1"/>
    <col min="2" max="2" width="22.00390625" style="0" customWidth="1"/>
  </cols>
  <sheetData>
    <row r="1" spans="1:2" ht="33.75" customHeight="1">
      <c r="A1" s="129" t="s">
        <v>90</v>
      </c>
      <c r="B1" s="129"/>
    </row>
    <row r="2" spans="1:2" ht="21" customHeight="1">
      <c r="A2" s="80"/>
      <c r="B2" s="80"/>
    </row>
    <row r="3" ht="15">
      <c r="A3" s="54" t="s">
        <v>87</v>
      </c>
    </row>
    <row r="4" ht="15">
      <c r="A4" s="54" t="s">
        <v>74</v>
      </c>
    </row>
    <row r="5" ht="15">
      <c r="A5" s="54" t="s">
        <v>69</v>
      </c>
    </row>
    <row r="6" ht="15">
      <c r="A6" s="55"/>
    </row>
    <row r="7" spans="1:2" ht="50.25" customHeight="1">
      <c r="A7" s="128" t="s">
        <v>80</v>
      </c>
      <c r="B7" s="128"/>
    </row>
    <row r="8" ht="15">
      <c r="A8" s="55"/>
    </row>
    <row r="9" ht="15.75">
      <c r="A9" s="56" t="s">
        <v>70</v>
      </c>
    </row>
    <row r="10" ht="15.75">
      <c r="A10" s="56"/>
    </row>
    <row r="11" spans="1:2" ht="15">
      <c r="A11" s="78" t="s">
        <v>81</v>
      </c>
      <c r="B11" s="83">
        <f>Mazcenu_aleja!F39</f>
        <v>0</v>
      </c>
    </row>
    <row r="12" spans="1:2" ht="15">
      <c r="A12" s="78" t="s">
        <v>82</v>
      </c>
      <c r="B12" s="84">
        <f>Alkšņu_iela!F38</f>
        <v>0</v>
      </c>
    </row>
    <row r="13" spans="1:2" ht="15">
      <c r="A13" s="78" t="s">
        <v>83</v>
      </c>
      <c r="B13" s="85">
        <f>Apšu_iela!F37</f>
        <v>0</v>
      </c>
    </row>
    <row r="14" spans="1:2" ht="14.25">
      <c r="A14" s="79" t="s">
        <v>88</v>
      </c>
      <c r="B14" s="86">
        <f>ROUND(SUM(B11:B13),2)</f>
        <v>0</v>
      </c>
    </row>
    <row r="15" spans="1:2" ht="15">
      <c r="A15" s="78" t="s">
        <v>71</v>
      </c>
      <c r="B15" s="83">
        <f>ROUND(B14*0.21,2)</f>
        <v>0</v>
      </c>
    </row>
    <row r="16" spans="1:2" ht="15">
      <c r="A16" s="78" t="s">
        <v>89</v>
      </c>
      <c r="B16" s="83">
        <f>ROUND(SUM(B14:B15),2)</f>
        <v>0</v>
      </c>
    </row>
    <row r="17" spans="1:2" ht="12.75">
      <c r="A17" s="81"/>
      <c r="B17" s="81"/>
    </row>
    <row r="18" spans="1:2" ht="35.25" customHeight="1">
      <c r="A18" s="89" t="s">
        <v>75</v>
      </c>
      <c r="B18" s="82"/>
    </row>
    <row r="19" spans="1:2" ht="35.25" customHeight="1">
      <c r="A19" s="89" t="s">
        <v>76</v>
      </c>
      <c r="B19" s="82"/>
    </row>
    <row r="20" spans="1:2" ht="20.25" customHeight="1">
      <c r="A20" s="89" t="s">
        <v>77</v>
      </c>
      <c r="B20" s="82"/>
    </row>
    <row r="21" spans="1:2" ht="20.25" customHeight="1">
      <c r="A21" s="89" t="s">
        <v>78</v>
      </c>
      <c r="B21" s="82"/>
    </row>
    <row r="22" spans="1:2" ht="20.25" customHeight="1">
      <c r="A22" s="89" t="s">
        <v>79</v>
      </c>
      <c r="B22" s="82"/>
    </row>
  </sheetData>
  <sheetProtection/>
  <mergeCells count="2">
    <mergeCell ref="A7:B7"/>
    <mergeCell ref="A1:B1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SheetLayoutView="115" workbookViewId="0" topLeftCell="A8">
      <selection activeCell="A38" sqref="A38"/>
    </sheetView>
  </sheetViews>
  <sheetFormatPr defaultColWidth="9.140625" defaultRowHeight="15" customHeight="1"/>
  <cols>
    <col min="1" max="1" width="6.57421875" style="1" bestFit="1" customWidth="1"/>
    <col min="2" max="2" width="53.28125" style="1" customWidth="1"/>
    <col min="3" max="3" width="9.57421875" style="3" customWidth="1"/>
    <col min="4" max="4" width="9.57421875" style="7" customWidth="1"/>
    <col min="5" max="6" width="14.8515625" style="8" customWidth="1"/>
    <col min="7" max="16384" width="9.140625" style="1" customWidth="1"/>
  </cols>
  <sheetData>
    <row r="1" spans="1:6" ht="15" customHeight="1">
      <c r="A1" s="130"/>
      <c r="B1" s="130"/>
      <c r="C1" s="130"/>
      <c r="D1" s="130"/>
      <c r="E1" s="130"/>
      <c r="F1" s="130"/>
    </row>
    <row r="2" spans="1:6" ht="15.75">
      <c r="A2" s="131" t="s">
        <v>84</v>
      </c>
      <c r="B2" s="131"/>
      <c r="C2" s="131"/>
      <c r="D2" s="131"/>
      <c r="E2" s="131"/>
      <c r="F2" s="131"/>
    </row>
    <row r="3" spans="1:6" ht="13.5" thickBot="1">
      <c r="A3" s="2"/>
      <c r="B3" s="2"/>
      <c r="C3" s="2"/>
      <c r="D3" s="6"/>
      <c r="E3" s="6"/>
      <c r="F3" s="2"/>
    </row>
    <row r="4" spans="1:6" ht="26.25" thickBot="1">
      <c r="A4" s="60" t="s">
        <v>1</v>
      </c>
      <c r="B4" s="61" t="s">
        <v>2</v>
      </c>
      <c r="C4" s="61" t="s">
        <v>73</v>
      </c>
      <c r="D4" s="62" t="s">
        <v>0</v>
      </c>
      <c r="E4" s="107" t="s">
        <v>101</v>
      </c>
      <c r="F4" s="108" t="s">
        <v>102</v>
      </c>
    </row>
    <row r="5" spans="1:6" ht="14.25">
      <c r="A5" s="32" t="s">
        <v>28</v>
      </c>
      <c r="B5" s="109" t="s">
        <v>3</v>
      </c>
      <c r="C5" s="76"/>
      <c r="D5" s="76"/>
      <c r="E5" s="110"/>
      <c r="F5" s="111"/>
    </row>
    <row r="6" spans="1:6" ht="25.5">
      <c r="A6" s="31" t="s">
        <v>29</v>
      </c>
      <c r="B6" s="13" t="s">
        <v>60</v>
      </c>
      <c r="C6" s="14" t="s">
        <v>4</v>
      </c>
      <c r="D6" s="33">
        <v>1</v>
      </c>
      <c r="E6" s="59"/>
      <c r="F6" s="66">
        <f>ROUND(E6*D6,2)</f>
        <v>0</v>
      </c>
    </row>
    <row r="7" spans="1:6" ht="14.25">
      <c r="A7" s="31" t="s">
        <v>91</v>
      </c>
      <c r="B7" s="5" t="s">
        <v>5</v>
      </c>
      <c r="C7" s="10" t="s">
        <v>4</v>
      </c>
      <c r="D7" s="35">
        <v>1</v>
      </c>
      <c r="E7" s="67"/>
      <c r="F7" s="66">
        <f>ROUND(E7*D7,2)</f>
        <v>0</v>
      </c>
    </row>
    <row r="8" spans="1:6" ht="14.25">
      <c r="A8" s="31" t="s">
        <v>58</v>
      </c>
      <c r="B8" s="15" t="s">
        <v>92</v>
      </c>
      <c r="C8" s="16" t="s">
        <v>4</v>
      </c>
      <c r="D8" s="37">
        <v>1</v>
      </c>
      <c r="E8" s="67"/>
      <c r="F8" s="66">
        <f>ROUND(E8*D8,2)</f>
        <v>0</v>
      </c>
    </row>
    <row r="9" spans="1:6" ht="14.25">
      <c r="A9" s="31" t="s">
        <v>59</v>
      </c>
      <c r="B9" s="15" t="s">
        <v>6</v>
      </c>
      <c r="C9" s="16" t="s">
        <v>4</v>
      </c>
      <c r="D9" s="37">
        <v>1</v>
      </c>
      <c r="E9" s="67"/>
      <c r="F9" s="66">
        <f>ROUND(E9*D9,2)</f>
        <v>0</v>
      </c>
    </row>
    <row r="10" spans="1:6" ht="14.25">
      <c r="A10" s="31" t="s">
        <v>31</v>
      </c>
      <c r="B10" s="18" t="s">
        <v>7</v>
      </c>
      <c r="C10" s="19"/>
      <c r="D10" s="20"/>
      <c r="E10" s="68"/>
      <c r="F10" s="69"/>
    </row>
    <row r="11" spans="1:6" ht="14.25">
      <c r="A11" s="31" t="s">
        <v>32</v>
      </c>
      <c r="B11" s="9" t="s">
        <v>9</v>
      </c>
      <c r="C11" s="17" t="s">
        <v>8</v>
      </c>
      <c r="D11" s="40">
        <v>25.4</v>
      </c>
      <c r="E11" s="67"/>
      <c r="F11" s="66">
        <f>ROUND(E11*D11,2)</f>
        <v>0</v>
      </c>
    </row>
    <row r="12" spans="1:6" ht="14.25">
      <c r="A12" s="31" t="s">
        <v>33</v>
      </c>
      <c r="B12" s="5" t="s">
        <v>55</v>
      </c>
      <c r="C12" s="4" t="s">
        <v>8</v>
      </c>
      <c r="D12" s="42">
        <v>18</v>
      </c>
      <c r="E12" s="67"/>
      <c r="F12" s="66">
        <f>ROUND(E12*D12,2)</f>
        <v>0</v>
      </c>
    </row>
    <row r="13" spans="1:6" ht="14.25">
      <c r="A13" s="31" t="s">
        <v>34</v>
      </c>
      <c r="B13" s="5" t="s">
        <v>63</v>
      </c>
      <c r="C13" s="4" t="s">
        <v>10</v>
      </c>
      <c r="D13" s="43">
        <v>31.4</v>
      </c>
      <c r="E13" s="67"/>
      <c r="F13" s="66">
        <f>ROUND(E13*D13,2)</f>
        <v>0</v>
      </c>
    </row>
    <row r="14" spans="1:6" ht="14.25">
      <c r="A14" s="31" t="s">
        <v>35</v>
      </c>
      <c r="B14" s="15" t="s">
        <v>93</v>
      </c>
      <c r="C14" s="21" t="s">
        <v>10</v>
      </c>
      <c r="D14" s="44">
        <v>26</v>
      </c>
      <c r="E14" s="67"/>
      <c r="F14" s="66">
        <f>ROUND(E14*D14,2)</f>
        <v>0</v>
      </c>
    </row>
    <row r="15" spans="1:6" ht="14.25">
      <c r="A15" s="31" t="s">
        <v>36</v>
      </c>
      <c r="B15" s="18" t="s">
        <v>11</v>
      </c>
      <c r="C15" s="19"/>
      <c r="D15" s="20"/>
      <c r="E15" s="68"/>
      <c r="F15" s="69"/>
    </row>
    <row r="16" spans="1:6" ht="14.25">
      <c r="A16" s="31" t="s">
        <v>37</v>
      </c>
      <c r="B16" s="5" t="s">
        <v>94</v>
      </c>
      <c r="C16" s="90" t="s">
        <v>26</v>
      </c>
      <c r="D16" s="91">
        <v>4</v>
      </c>
      <c r="E16" s="59"/>
      <c r="F16" s="66">
        <f>ROUND(E16*D16,2)</f>
        <v>0</v>
      </c>
    </row>
    <row r="17" spans="1:6" ht="14.25">
      <c r="A17" s="31" t="s">
        <v>38</v>
      </c>
      <c r="B17" s="22" t="s">
        <v>12</v>
      </c>
      <c r="C17" s="23" t="s">
        <v>8</v>
      </c>
      <c r="D17" s="92">
        <v>3.2</v>
      </c>
      <c r="E17" s="59"/>
      <c r="F17" s="66">
        <f>ROUND(E17*D17,2)</f>
        <v>0</v>
      </c>
    </row>
    <row r="18" spans="1:6" ht="14.25">
      <c r="A18" s="31" t="s">
        <v>39</v>
      </c>
      <c r="B18" s="18" t="s">
        <v>13</v>
      </c>
      <c r="C18" s="19"/>
      <c r="D18" s="20"/>
      <c r="E18" s="68"/>
      <c r="F18" s="69"/>
    </row>
    <row r="19" spans="1:6" ht="14.25">
      <c r="A19" s="12" t="s">
        <v>40</v>
      </c>
      <c r="B19" s="22" t="s">
        <v>95</v>
      </c>
      <c r="C19" s="23" t="s">
        <v>10</v>
      </c>
      <c r="D19" s="45">
        <v>13</v>
      </c>
      <c r="E19" s="67"/>
      <c r="F19" s="66">
        <f>ROUND(E19*D18,2)</f>
        <v>0</v>
      </c>
    </row>
    <row r="20" spans="1:6" ht="14.25">
      <c r="A20" s="12" t="s">
        <v>41</v>
      </c>
      <c r="B20" s="18" t="s">
        <v>14</v>
      </c>
      <c r="C20" s="19"/>
      <c r="D20" s="20"/>
      <c r="E20" s="68"/>
      <c r="F20" s="69"/>
    </row>
    <row r="21" spans="1:6" ht="14.25">
      <c r="A21" s="12" t="s">
        <v>64</v>
      </c>
      <c r="B21" s="5" t="s">
        <v>96</v>
      </c>
      <c r="C21" s="4" t="s">
        <v>15</v>
      </c>
      <c r="D21" s="43">
        <v>0.22</v>
      </c>
      <c r="E21" s="67"/>
      <c r="F21" s="66">
        <f>ROUND(E21*D20,2)</f>
        <v>0</v>
      </c>
    </row>
    <row r="22" spans="1:6" ht="14.25">
      <c r="A22" s="12" t="s">
        <v>42</v>
      </c>
      <c r="B22" s="22" t="s">
        <v>97</v>
      </c>
      <c r="C22" s="25" t="s">
        <v>15</v>
      </c>
      <c r="D22" s="45">
        <v>0.38</v>
      </c>
      <c r="E22" s="67"/>
      <c r="F22" s="66">
        <f>ROUND(E22*D21,2)</f>
        <v>0</v>
      </c>
    </row>
    <row r="23" spans="1:6" ht="14.25">
      <c r="A23" s="12" t="s">
        <v>43</v>
      </c>
      <c r="B23" s="18" t="s">
        <v>16</v>
      </c>
      <c r="C23" s="26"/>
      <c r="D23" s="20"/>
      <c r="E23" s="70"/>
      <c r="F23" s="69"/>
    </row>
    <row r="24" spans="1:6" ht="14.25">
      <c r="A24" s="12" t="s">
        <v>44</v>
      </c>
      <c r="B24" s="5" t="s">
        <v>98</v>
      </c>
      <c r="C24" s="4" t="s">
        <v>8</v>
      </c>
      <c r="D24" s="43">
        <v>2.8</v>
      </c>
      <c r="E24" s="67"/>
      <c r="F24" s="66">
        <f>ROUND(E24*D22,2)</f>
        <v>0</v>
      </c>
    </row>
    <row r="25" spans="1:6" ht="14.25">
      <c r="A25" s="12" t="s">
        <v>45</v>
      </c>
      <c r="B25" s="22" t="s">
        <v>99</v>
      </c>
      <c r="C25" s="23" t="s">
        <v>8</v>
      </c>
      <c r="D25" s="93">
        <v>2.6</v>
      </c>
      <c r="E25" s="67"/>
      <c r="F25" s="66">
        <f>ROUND(E25*D23,2)</f>
        <v>0</v>
      </c>
    </row>
    <row r="26" spans="1:6" ht="14.25">
      <c r="A26" s="12" t="s">
        <v>46</v>
      </c>
      <c r="B26" s="27" t="s">
        <v>18</v>
      </c>
      <c r="C26" s="19"/>
      <c r="D26" s="20"/>
      <c r="E26" s="70"/>
      <c r="F26" s="69"/>
    </row>
    <row r="27" spans="1:6" ht="25.5">
      <c r="A27" s="12" t="s">
        <v>47</v>
      </c>
      <c r="B27" s="9" t="s">
        <v>19</v>
      </c>
      <c r="C27" s="24" t="s">
        <v>15</v>
      </c>
      <c r="D27" s="40">
        <v>3.67</v>
      </c>
      <c r="E27" s="72"/>
      <c r="F27" s="66">
        <f>ROUND(E27*D24,2)</f>
        <v>0</v>
      </c>
    </row>
    <row r="28" spans="1:6" ht="25.5">
      <c r="A28" s="94" t="s">
        <v>48</v>
      </c>
      <c r="B28" s="15" t="s">
        <v>56</v>
      </c>
      <c r="C28" s="28" t="s">
        <v>15</v>
      </c>
      <c r="D28" s="49">
        <v>0.52</v>
      </c>
      <c r="E28" s="67"/>
      <c r="F28" s="66">
        <f>ROUND(E28*D25,2)</f>
        <v>0</v>
      </c>
    </row>
    <row r="29" spans="1:6" ht="14.25">
      <c r="A29" s="95" t="s">
        <v>49</v>
      </c>
      <c r="B29" s="27" t="s">
        <v>20</v>
      </c>
      <c r="C29" s="19"/>
      <c r="D29" s="26"/>
      <c r="E29" s="73"/>
      <c r="F29" s="74"/>
    </row>
    <row r="30" spans="1:6" ht="14.25">
      <c r="A30" s="12" t="s">
        <v>50</v>
      </c>
      <c r="B30" s="22" t="s">
        <v>21</v>
      </c>
      <c r="C30" s="23" t="s">
        <v>8</v>
      </c>
      <c r="D30" s="45">
        <v>1</v>
      </c>
      <c r="E30" s="67"/>
      <c r="F30" s="66">
        <f>ROUND(E30*D27,2)</f>
        <v>0</v>
      </c>
    </row>
    <row r="31" spans="1:6" ht="14.25">
      <c r="A31" s="12" t="s">
        <v>51</v>
      </c>
      <c r="B31" s="27" t="s">
        <v>22</v>
      </c>
      <c r="C31" s="19"/>
      <c r="D31" s="20"/>
      <c r="E31" s="68"/>
      <c r="F31" s="69"/>
    </row>
    <row r="32" spans="1:6" ht="25.5">
      <c r="A32" s="12" t="s">
        <v>52</v>
      </c>
      <c r="B32" s="9" t="s">
        <v>57</v>
      </c>
      <c r="C32" s="17" t="s">
        <v>10</v>
      </c>
      <c r="D32" s="50">
        <v>40</v>
      </c>
      <c r="E32" s="67"/>
      <c r="F32" s="66">
        <f>ROUND(E32*D29,2)</f>
        <v>0</v>
      </c>
    </row>
    <row r="33" spans="1:6" ht="25.5">
      <c r="A33" s="12" t="s">
        <v>53</v>
      </c>
      <c r="B33" s="5" t="s">
        <v>23</v>
      </c>
      <c r="C33" s="4" t="s">
        <v>10</v>
      </c>
      <c r="D33" s="42">
        <v>9.7</v>
      </c>
      <c r="E33" s="72"/>
      <c r="F33" s="66">
        <f>ROUND(E33*D30,2)</f>
        <v>0</v>
      </c>
    </row>
    <row r="34" spans="1:6" ht="25.5">
      <c r="A34" s="12" t="s">
        <v>54</v>
      </c>
      <c r="B34" s="15" t="s">
        <v>100</v>
      </c>
      <c r="C34" s="21" t="s">
        <v>10</v>
      </c>
      <c r="D34" s="44">
        <v>7.4</v>
      </c>
      <c r="E34" s="72"/>
      <c r="F34" s="66">
        <f>ROUND(E34*D31,2)</f>
        <v>0</v>
      </c>
    </row>
    <row r="35" spans="1:6" ht="14.25">
      <c r="A35" s="12" t="s">
        <v>65</v>
      </c>
      <c r="B35" s="27" t="s">
        <v>24</v>
      </c>
      <c r="C35" s="19"/>
      <c r="D35" s="52"/>
      <c r="E35" s="70"/>
      <c r="F35" s="69"/>
    </row>
    <row r="36" spans="1:6" ht="14.25">
      <c r="A36" s="114" t="s">
        <v>66</v>
      </c>
      <c r="B36" s="5" t="s">
        <v>25</v>
      </c>
      <c r="C36" s="4" t="s">
        <v>26</v>
      </c>
      <c r="D36" s="42">
        <v>4</v>
      </c>
      <c r="E36" s="115"/>
      <c r="F36" s="116">
        <f>ROUND(E36*D33,2)</f>
        <v>0</v>
      </c>
    </row>
    <row r="37" spans="1:6" ht="14.25">
      <c r="A37" s="114" t="s">
        <v>110</v>
      </c>
      <c r="B37" s="5" t="s">
        <v>27</v>
      </c>
      <c r="C37" s="34" t="s">
        <v>4</v>
      </c>
      <c r="D37" s="42">
        <v>1</v>
      </c>
      <c r="E37" s="115"/>
      <c r="F37" s="116">
        <f>ROUND(E37*D34,2)</f>
        <v>0</v>
      </c>
    </row>
    <row r="38" spans="1:6" ht="26.25" thickBot="1">
      <c r="A38" s="117" t="s">
        <v>111</v>
      </c>
      <c r="B38" s="118" t="s">
        <v>109</v>
      </c>
      <c r="C38" s="119" t="s">
        <v>4</v>
      </c>
      <c r="D38" s="120">
        <v>1</v>
      </c>
      <c r="E38" s="121"/>
      <c r="F38" s="122">
        <f>ROUND(E38*D38,2)</f>
        <v>0</v>
      </c>
    </row>
    <row r="39" spans="5:6" ht="15" customHeight="1">
      <c r="E39" s="57" t="s">
        <v>72</v>
      </c>
      <c r="F39" s="58">
        <f>ROUND(SUM(F6:F38),2)</f>
        <v>0</v>
      </c>
    </row>
  </sheetData>
  <sheetProtection/>
  <mergeCells count="2">
    <mergeCell ref="A1:F1"/>
    <mergeCell ref="A2:F2"/>
  </mergeCells>
  <printOptions horizontalCentered="1"/>
  <pageMargins left="0.7874015748031497" right="0.3937007874015748" top="0.7874015748031497" bottom="0.7874015748031497" header="0.5905511811023623" footer="0.1968503937007874"/>
  <pageSetup fitToHeight="0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15">
      <selection activeCell="F39" sqref="F39"/>
    </sheetView>
  </sheetViews>
  <sheetFormatPr defaultColWidth="9.140625" defaultRowHeight="12.75"/>
  <cols>
    <col min="1" max="1" width="6.57421875" style="0" bestFit="1" customWidth="1"/>
    <col min="2" max="2" width="53.28125" style="0" customWidth="1"/>
    <col min="3" max="4" width="9.57421875" style="0" customWidth="1"/>
    <col min="5" max="6" width="14.8515625" style="0" customWidth="1"/>
  </cols>
  <sheetData>
    <row r="1" spans="1:6" ht="12.75">
      <c r="A1" s="130"/>
      <c r="B1" s="130"/>
      <c r="C1" s="130"/>
      <c r="D1" s="130"/>
      <c r="E1" s="130"/>
      <c r="F1" s="130"/>
    </row>
    <row r="2" spans="1:6" ht="15.75">
      <c r="A2" s="131" t="s">
        <v>86</v>
      </c>
      <c r="B2" s="131"/>
      <c r="C2" s="131"/>
      <c r="D2" s="131"/>
      <c r="E2" s="131"/>
      <c r="F2" s="131"/>
    </row>
    <row r="3" spans="1:6" ht="16.5" thickBot="1">
      <c r="A3" s="88"/>
      <c r="B3" s="88"/>
      <c r="C3" s="88"/>
      <c r="D3" s="88"/>
      <c r="E3" s="88"/>
      <c r="F3" s="88"/>
    </row>
    <row r="4" spans="1:6" ht="26.25" thickBot="1">
      <c r="A4" s="60" t="s">
        <v>1</v>
      </c>
      <c r="B4" s="61" t="s">
        <v>2</v>
      </c>
      <c r="C4" s="62" t="s">
        <v>73</v>
      </c>
      <c r="D4" s="62" t="s">
        <v>0</v>
      </c>
      <c r="E4" s="107" t="s">
        <v>101</v>
      </c>
      <c r="F4" s="108" t="s">
        <v>102</v>
      </c>
    </row>
    <row r="5" spans="1:6" ht="14.25">
      <c r="A5" s="32" t="s">
        <v>28</v>
      </c>
      <c r="B5" s="109" t="s">
        <v>3</v>
      </c>
      <c r="C5" s="76"/>
      <c r="D5" s="76"/>
      <c r="E5" s="76"/>
      <c r="F5" s="77"/>
    </row>
    <row r="6" spans="1:6" ht="25.5">
      <c r="A6" s="31" t="s">
        <v>29</v>
      </c>
      <c r="B6" s="13" t="s">
        <v>60</v>
      </c>
      <c r="C6" s="14" t="s">
        <v>4</v>
      </c>
      <c r="D6" s="33">
        <v>1</v>
      </c>
      <c r="E6" s="96"/>
      <c r="F6" s="11">
        <f>ROUND(E6*D6,2)</f>
        <v>0</v>
      </c>
    </row>
    <row r="7" spans="1:6" ht="14.25">
      <c r="A7" s="31" t="s">
        <v>30</v>
      </c>
      <c r="B7" s="5" t="s">
        <v>61</v>
      </c>
      <c r="C7" s="34" t="s">
        <v>4</v>
      </c>
      <c r="D7" s="30">
        <v>1</v>
      </c>
      <c r="E7" s="36"/>
      <c r="F7" s="11">
        <f aca="true" t="shared" si="0" ref="F7:F37">ROUND(E7*D7,2)</f>
        <v>0</v>
      </c>
    </row>
    <row r="8" spans="1:6" ht="14.25">
      <c r="A8" s="31" t="s">
        <v>62</v>
      </c>
      <c r="B8" s="5" t="s">
        <v>5</v>
      </c>
      <c r="C8" s="10" t="s">
        <v>4</v>
      </c>
      <c r="D8" s="35">
        <v>1</v>
      </c>
      <c r="E8" s="36"/>
      <c r="F8" s="11">
        <f t="shared" si="0"/>
        <v>0</v>
      </c>
    </row>
    <row r="9" spans="1:6" ht="14.25">
      <c r="A9" s="31" t="s">
        <v>59</v>
      </c>
      <c r="B9" s="15" t="s">
        <v>103</v>
      </c>
      <c r="C9" s="16" t="s">
        <v>4</v>
      </c>
      <c r="D9" s="37">
        <v>1</v>
      </c>
      <c r="E9" s="38"/>
      <c r="F9" s="11">
        <f t="shared" si="0"/>
        <v>0</v>
      </c>
    </row>
    <row r="10" spans="1:6" ht="14.25">
      <c r="A10" s="31" t="s">
        <v>31</v>
      </c>
      <c r="B10" s="15" t="s">
        <v>6</v>
      </c>
      <c r="C10" s="16" t="s">
        <v>4</v>
      </c>
      <c r="D10" s="37">
        <v>1</v>
      </c>
      <c r="E10" s="38"/>
      <c r="F10" s="11">
        <f t="shared" si="0"/>
        <v>0</v>
      </c>
    </row>
    <row r="11" spans="1:6" ht="14.25">
      <c r="A11" s="31" t="s">
        <v>32</v>
      </c>
      <c r="B11" s="18" t="s">
        <v>7</v>
      </c>
      <c r="C11" s="19"/>
      <c r="D11" s="20"/>
      <c r="E11" s="39"/>
      <c r="F11" s="29"/>
    </row>
    <row r="12" spans="1:6" ht="14.25">
      <c r="A12" s="31" t="s">
        <v>33</v>
      </c>
      <c r="B12" s="9" t="s">
        <v>9</v>
      </c>
      <c r="C12" s="17" t="s">
        <v>8</v>
      </c>
      <c r="D12" s="40">
        <v>31</v>
      </c>
      <c r="E12" s="41"/>
      <c r="F12" s="11">
        <f t="shared" si="0"/>
        <v>0</v>
      </c>
    </row>
    <row r="13" spans="1:6" ht="14.25">
      <c r="A13" s="31" t="s">
        <v>34</v>
      </c>
      <c r="B13" s="5" t="s">
        <v>55</v>
      </c>
      <c r="C13" s="4" t="s">
        <v>8</v>
      </c>
      <c r="D13" s="42">
        <v>11.5</v>
      </c>
      <c r="E13" s="36"/>
      <c r="F13" s="11">
        <f t="shared" si="0"/>
        <v>0</v>
      </c>
    </row>
    <row r="14" spans="1:6" ht="14.25">
      <c r="A14" s="31" t="s">
        <v>35</v>
      </c>
      <c r="B14" s="15" t="s">
        <v>93</v>
      </c>
      <c r="C14" s="21" t="s">
        <v>10</v>
      </c>
      <c r="D14" s="44">
        <v>15</v>
      </c>
      <c r="E14" s="38"/>
      <c r="F14" s="11">
        <f t="shared" si="0"/>
        <v>0</v>
      </c>
    </row>
    <row r="15" spans="1:6" ht="14.25">
      <c r="A15" s="31" t="s">
        <v>36</v>
      </c>
      <c r="B15" s="18" t="s">
        <v>11</v>
      </c>
      <c r="C15" s="19"/>
      <c r="D15" s="20"/>
      <c r="E15" s="39"/>
      <c r="F15" s="29"/>
    </row>
    <row r="16" spans="1:6" ht="14.25">
      <c r="A16" s="31" t="s">
        <v>37</v>
      </c>
      <c r="B16" s="22" t="s">
        <v>104</v>
      </c>
      <c r="C16" s="23" t="s">
        <v>8</v>
      </c>
      <c r="D16" s="92">
        <v>15</v>
      </c>
      <c r="E16" s="97"/>
      <c r="F16" s="11">
        <f t="shared" si="0"/>
        <v>0</v>
      </c>
    </row>
    <row r="17" spans="1:6" ht="14.25">
      <c r="A17" s="31" t="s">
        <v>38</v>
      </c>
      <c r="B17" s="18" t="s">
        <v>13</v>
      </c>
      <c r="C17" s="19"/>
      <c r="D17" s="20"/>
      <c r="E17" s="39"/>
      <c r="F17" s="29"/>
    </row>
    <row r="18" spans="1:6" ht="14.25">
      <c r="A18" s="31" t="s">
        <v>39</v>
      </c>
      <c r="B18" s="22" t="s">
        <v>105</v>
      </c>
      <c r="C18" s="23" t="s">
        <v>10</v>
      </c>
      <c r="D18" s="45">
        <v>10.8</v>
      </c>
      <c r="E18" s="46"/>
      <c r="F18" s="11">
        <f t="shared" si="0"/>
        <v>0</v>
      </c>
    </row>
    <row r="19" spans="1:6" ht="14.25">
      <c r="A19" s="31" t="s">
        <v>40</v>
      </c>
      <c r="B19" s="18" t="s">
        <v>14</v>
      </c>
      <c r="C19" s="19"/>
      <c r="D19" s="20"/>
      <c r="E19" s="39"/>
      <c r="F19" s="29"/>
    </row>
    <row r="20" spans="1:6" ht="14.25">
      <c r="A20" s="31" t="s">
        <v>41</v>
      </c>
      <c r="B20" s="22" t="s">
        <v>106</v>
      </c>
      <c r="C20" s="25" t="s">
        <v>15</v>
      </c>
      <c r="D20" s="45">
        <v>0.21</v>
      </c>
      <c r="E20" s="46"/>
      <c r="F20" s="11">
        <f t="shared" si="0"/>
        <v>0</v>
      </c>
    </row>
    <row r="21" spans="1:6" ht="14.25">
      <c r="A21" s="31" t="s">
        <v>64</v>
      </c>
      <c r="B21" s="18" t="s">
        <v>16</v>
      </c>
      <c r="C21" s="26"/>
      <c r="D21" s="20"/>
      <c r="E21" s="47"/>
      <c r="F21" s="29"/>
    </row>
    <row r="22" spans="1:6" ht="14.25">
      <c r="A22" s="31" t="s">
        <v>42</v>
      </c>
      <c r="B22" s="22" t="s">
        <v>17</v>
      </c>
      <c r="C22" s="23" t="s">
        <v>8</v>
      </c>
      <c r="D22" s="45">
        <v>2.6</v>
      </c>
      <c r="E22" s="46"/>
      <c r="F22" s="11">
        <f t="shared" si="0"/>
        <v>0</v>
      </c>
    </row>
    <row r="23" spans="1:6" ht="14.25">
      <c r="A23" s="31" t="s">
        <v>43</v>
      </c>
      <c r="B23" s="27" t="s">
        <v>18</v>
      </c>
      <c r="C23" s="19"/>
      <c r="D23" s="20"/>
      <c r="E23" s="47"/>
      <c r="F23" s="29"/>
    </row>
    <row r="24" spans="1:6" ht="25.5">
      <c r="A24" s="31" t="s">
        <v>44</v>
      </c>
      <c r="B24" s="9" t="s">
        <v>19</v>
      </c>
      <c r="C24" s="24" t="s">
        <v>15</v>
      </c>
      <c r="D24" s="40">
        <v>4.12</v>
      </c>
      <c r="E24" s="48"/>
      <c r="F24" s="11">
        <f t="shared" si="0"/>
        <v>0</v>
      </c>
    </row>
    <row r="25" spans="1:6" ht="25.5">
      <c r="A25" s="31" t="s">
        <v>45</v>
      </c>
      <c r="B25" s="15" t="s">
        <v>56</v>
      </c>
      <c r="C25" s="28" t="s">
        <v>15</v>
      </c>
      <c r="D25" s="49">
        <v>0.56</v>
      </c>
      <c r="E25" s="38"/>
      <c r="F25" s="11">
        <f t="shared" si="0"/>
        <v>0</v>
      </c>
    </row>
    <row r="26" spans="1:6" ht="14.25">
      <c r="A26" s="31" t="s">
        <v>46</v>
      </c>
      <c r="B26" s="27" t="s">
        <v>20</v>
      </c>
      <c r="C26" s="19"/>
      <c r="D26" s="26"/>
      <c r="E26" s="26"/>
      <c r="F26" s="98"/>
    </row>
    <row r="27" spans="1:6" ht="14.25">
      <c r="A27" s="31" t="s">
        <v>47</v>
      </c>
      <c r="B27" s="22" t="s">
        <v>21</v>
      </c>
      <c r="C27" s="23" t="s">
        <v>8</v>
      </c>
      <c r="D27" s="45">
        <v>1.04</v>
      </c>
      <c r="E27" s="46"/>
      <c r="F27" s="11">
        <f t="shared" si="0"/>
        <v>0</v>
      </c>
    </row>
    <row r="28" spans="1:6" ht="14.25">
      <c r="A28" s="31" t="s">
        <v>48</v>
      </c>
      <c r="B28" s="27" t="s">
        <v>22</v>
      </c>
      <c r="C28" s="19"/>
      <c r="D28" s="20"/>
      <c r="E28" s="39"/>
      <c r="F28" s="29"/>
    </row>
    <row r="29" spans="1:6" ht="25.5">
      <c r="A29" s="31" t="s">
        <v>49</v>
      </c>
      <c r="B29" s="9" t="s">
        <v>57</v>
      </c>
      <c r="C29" s="17" t="s">
        <v>10</v>
      </c>
      <c r="D29" s="50">
        <v>42</v>
      </c>
      <c r="E29" s="41"/>
      <c r="F29" s="11">
        <f t="shared" si="0"/>
        <v>0</v>
      </c>
    </row>
    <row r="30" spans="1:6" ht="25.5">
      <c r="A30" s="31" t="s">
        <v>50</v>
      </c>
      <c r="B30" s="5" t="s">
        <v>23</v>
      </c>
      <c r="C30" s="4" t="s">
        <v>10</v>
      </c>
      <c r="D30" s="42">
        <v>9.6</v>
      </c>
      <c r="E30" s="51"/>
      <c r="F30" s="11">
        <f t="shared" si="0"/>
        <v>0</v>
      </c>
    </row>
    <row r="31" spans="1:6" ht="14.25">
      <c r="A31" s="31" t="s">
        <v>51</v>
      </c>
      <c r="B31" s="15" t="s">
        <v>107</v>
      </c>
      <c r="C31" s="21" t="s">
        <v>10</v>
      </c>
      <c r="D31" s="44">
        <v>6.4</v>
      </c>
      <c r="E31" s="99"/>
      <c r="F31" s="11">
        <f t="shared" si="0"/>
        <v>0</v>
      </c>
    </row>
    <row r="32" spans="1:6" ht="14.25">
      <c r="A32" s="31" t="s">
        <v>52</v>
      </c>
      <c r="B32" s="27" t="s">
        <v>24</v>
      </c>
      <c r="C32" s="19"/>
      <c r="D32" s="52"/>
      <c r="E32" s="47"/>
      <c r="F32" s="29"/>
    </row>
    <row r="33" spans="1:6" ht="14.25">
      <c r="A33" s="31" t="s">
        <v>53</v>
      </c>
      <c r="B33" s="5" t="s">
        <v>25</v>
      </c>
      <c r="C33" s="34" t="s">
        <v>26</v>
      </c>
      <c r="D33" s="42">
        <v>4</v>
      </c>
      <c r="E33" s="51"/>
      <c r="F33" s="11">
        <f t="shared" si="0"/>
        <v>0</v>
      </c>
    </row>
    <row r="34" spans="1:6" ht="14.25">
      <c r="A34" s="31" t="s">
        <v>54</v>
      </c>
      <c r="B34" s="5" t="s">
        <v>27</v>
      </c>
      <c r="C34" s="34" t="s">
        <v>4</v>
      </c>
      <c r="D34" s="42">
        <v>1</v>
      </c>
      <c r="E34" s="100"/>
      <c r="F34" s="11">
        <f t="shared" si="0"/>
        <v>0</v>
      </c>
    </row>
    <row r="35" spans="1:6" ht="14.25">
      <c r="A35" s="31" t="s">
        <v>65</v>
      </c>
      <c r="B35" s="53" t="s">
        <v>67</v>
      </c>
      <c r="C35" s="10" t="s">
        <v>4</v>
      </c>
      <c r="D35" s="35">
        <v>1</v>
      </c>
      <c r="E35" s="36"/>
      <c r="F35" s="11">
        <f t="shared" si="0"/>
        <v>0</v>
      </c>
    </row>
    <row r="36" spans="1:6" ht="14.25">
      <c r="A36" s="101" t="s">
        <v>66</v>
      </c>
      <c r="B36" s="53" t="s">
        <v>108</v>
      </c>
      <c r="C36" s="113" t="s">
        <v>26</v>
      </c>
      <c r="D36" s="30">
        <v>4</v>
      </c>
      <c r="E36" s="36"/>
      <c r="F36" s="11">
        <f t="shared" si="0"/>
        <v>0</v>
      </c>
    </row>
    <row r="37" spans="1:6" ht="26.25" thickBot="1">
      <c r="A37" s="106" t="s">
        <v>110</v>
      </c>
      <c r="B37" s="123" t="s">
        <v>109</v>
      </c>
      <c r="C37" s="124" t="s">
        <v>4</v>
      </c>
      <c r="D37" s="125">
        <v>1</v>
      </c>
      <c r="E37" s="126"/>
      <c r="F37" s="127">
        <f t="shared" si="0"/>
        <v>0</v>
      </c>
    </row>
    <row r="38" spans="1:6" ht="12.75">
      <c r="A38" s="75"/>
      <c r="B38" s="75"/>
      <c r="C38" s="75"/>
      <c r="D38" s="75"/>
      <c r="E38" s="57" t="s">
        <v>72</v>
      </c>
      <c r="F38" s="58">
        <f>ROUND(SUM(F6:F37),2)</f>
        <v>0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"/>
  <sheetViews>
    <sheetView workbookViewId="0" topLeftCell="A1">
      <selection activeCell="B28" sqref="B28"/>
    </sheetView>
  </sheetViews>
  <sheetFormatPr defaultColWidth="9.140625" defaultRowHeight="12.75"/>
  <cols>
    <col min="1" max="1" width="6.57421875" style="0" bestFit="1" customWidth="1"/>
    <col min="2" max="2" width="53.28125" style="0" customWidth="1"/>
    <col min="3" max="4" width="9.57421875" style="0" customWidth="1"/>
    <col min="5" max="6" width="14.8515625" style="0" customWidth="1"/>
  </cols>
  <sheetData>
    <row r="2" spans="1:6" ht="15.75">
      <c r="A2" s="131" t="s">
        <v>85</v>
      </c>
      <c r="B2" s="131"/>
      <c r="C2" s="131"/>
      <c r="D2" s="131"/>
      <c r="E2" s="131"/>
      <c r="F2" s="131"/>
    </row>
    <row r="3" spans="1:6" ht="16.5" thickBot="1">
      <c r="A3" s="87"/>
      <c r="B3" s="87"/>
      <c r="C3" s="87"/>
      <c r="D3" s="87"/>
      <c r="E3" s="87"/>
      <c r="F3" s="87"/>
    </row>
    <row r="4" spans="1:6" ht="26.25" thickBot="1">
      <c r="A4" s="63" t="s">
        <v>1</v>
      </c>
      <c r="B4" s="64" t="s">
        <v>2</v>
      </c>
      <c r="C4" s="65" t="s">
        <v>73</v>
      </c>
      <c r="D4" s="62" t="s">
        <v>0</v>
      </c>
      <c r="E4" s="107" t="s">
        <v>101</v>
      </c>
      <c r="F4" s="108" t="s">
        <v>102</v>
      </c>
    </row>
    <row r="5" spans="1:6" ht="15">
      <c r="A5" s="32" t="s">
        <v>28</v>
      </c>
      <c r="B5" s="112" t="s">
        <v>3</v>
      </c>
      <c r="C5" s="76"/>
      <c r="D5" s="76"/>
      <c r="E5" s="76"/>
      <c r="F5" s="77"/>
    </row>
    <row r="6" spans="1:6" ht="25.5">
      <c r="A6" s="31" t="s">
        <v>29</v>
      </c>
      <c r="B6" s="13" t="s">
        <v>68</v>
      </c>
      <c r="C6" s="14" t="s">
        <v>4</v>
      </c>
      <c r="D6" s="33">
        <v>1</v>
      </c>
      <c r="E6" s="96"/>
      <c r="F6" s="11">
        <f>ROUND(E6*D6,2)</f>
        <v>0</v>
      </c>
    </row>
    <row r="7" spans="1:6" ht="14.25">
      <c r="A7" s="31" t="s">
        <v>30</v>
      </c>
      <c r="B7" s="5" t="s">
        <v>61</v>
      </c>
      <c r="C7" s="34" t="s">
        <v>4</v>
      </c>
      <c r="D7" s="30">
        <v>1</v>
      </c>
      <c r="E7" s="36"/>
      <c r="F7" s="11">
        <f aca="true" t="shared" si="0" ref="F7:F35">ROUND(E7*D7,2)</f>
        <v>0</v>
      </c>
    </row>
    <row r="8" spans="1:6" ht="14.25">
      <c r="A8" s="31" t="s">
        <v>62</v>
      </c>
      <c r="B8" s="5" t="s">
        <v>5</v>
      </c>
      <c r="C8" s="10" t="s">
        <v>4</v>
      </c>
      <c r="D8" s="35">
        <v>1</v>
      </c>
      <c r="E8" s="36"/>
      <c r="F8" s="11">
        <f t="shared" si="0"/>
        <v>0</v>
      </c>
    </row>
    <row r="9" spans="1:6" ht="14.25">
      <c r="A9" s="31" t="s">
        <v>59</v>
      </c>
      <c r="B9" s="15" t="s">
        <v>103</v>
      </c>
      <c r="C9" s="16" t="s">
        <v>4</v>
      </c>
      <c r="D9" s="37">
        <v>1</v>
      </c>
      <c r="E9" s="38"/>
      <c r="F9" s="11">
        <f t="shared" si="0"/>
        <v>0</v>
      </c>
    </row>
    <row r="10" spans="1:6" ht="14.25">
      <c r="A10" s="31" t="s">
        <v>31</v>
      </c>
      <c r="B10" s="15" t="s">
        <v>6</v>
      </c>
      <c r="C10" s="16" t="s">
        <v>4</v>
      </c>
      <c r="D10" s="37">
        <v>1</v>
      </c>
      <c r="E10" s="38"/>
      <c r="F10" s="11">
        <f t="shared" si="0"/>
        <v>0</v>
      </c>
    </row>
    <row r="11" spans="1:6" ht="14.25">
      <c r="A11" s="31" t="s">
        <v>32</v>
      </c>
      <c r="B11" s="18" t="s">
        <v>7</v>
      </c>
      <c r="C11" s="19"/>
      <c r="D11" s="20"/>
      <c r="E11" s="39"/>
      <c r="F11" s="29"/>
    </row>
    <row r="12" spans="1:6" ht="14.25">
      <c r="A12" s="31" t="s">
        <v>33</v>
      </c>
      <c r="B12" s="9" t="s">
        <v>9</v>
      </c>
      <c r="C12" s="17" t="s">
        <v>8</v>
      </c>
      <c r="D12" s="40">
        <v>31.5</v>
      </c>
      <c r="E12" s="41"/>
      <c r="F12" s="11">
        <f t="shared" si="0"/>
        <v>0</v>
      </c>
    </row>
    <row r="13" spans="1:6" ht="14.25">
      <c r="A13" s="31" t="s">
        <v>34</v>
      </c>
      <c r="B13" s="5" t="s">
        <v>55</v>
      </c>
      <c r="C13" s="4" t="s">
        <v>8</v>
      </c>
      <c r="D13" s="42">
        <v>11.5</v>
      </c>
      <c r="E13" s="36"/>
      <c r="F13" s="11">
        <f t="shared" si="0"/>
        <v>0</v>
      </c>
    </row>
    <row r="14" spans="1:6" ht="14.25">
      <c r="A14" s="31" t="s">
        <v>35</v>
      </c>
      <c r="B14" s="15" t="s">
        <v>93</v>
      </c>
      <c r="C14" s="21" t="s">
        <v>10</v>
      </c>
      <c r="D14" s="44">
        <v>21</v>
      </c>
      <c r="E14" s="38"/>
      <c r="F14" s="11">
        <f t="shared" si="0"/>
        <v>0</v>
      </c>
    </row>
    <row r="15" spans="1:6" ht="14.25">
      <c r="A15" s="31" t="s">
        <v>36</v>
      </c>
      <c r="B15" s="18" t="s">
        <v>11</v>
      </c>
      <c r="C15" s="19"/>
      <c r="D15" s="20"/>
      <c r="E15" s="39"/>
      <c r="F15" s="29"/>
    </row>
    <row r="16" spans="1:6" ht="14.25">
      <c r="A16" s="31" t="s">
        <v>37</v>
      </c>
      <c r="B16" s="22" t="s">
        <v>104</v>
      </c>
      <c r="C16" s="23" t="s">
        <v>8</v>
      </c>
      <c r="D16" s="92">
        <v>15</v>
      </c>
      <c r="E16" s="97"/>
      <c r="F16" s="11">
        <f t="shared" si="0"/>
        <v>0</v>
      </c>
    </row>
    <row r="17" spans="1:6" ht="14.25">
      <c r="A17" s="31" t="s">
        <v>38</v>
      </c>
      <c r="B17" s="18" t="s">
        <v>13</v>
      </c>
      <c r="C17" s="19"/>
      <c r="D17" s="20"/>
      <c r="E17" s="39"/>
      <c r="F17" s="29"/>
    </row>
    <row r="18" spans="1:6" ht="14.25">
      <c r="A18" s="31" t="s">
        <v>39</v>
      </c>
      <c r="B18" s="22" t="s">
        <v>105</v>
      </c>
      <c r="C18" s="23" t="s">
        <v>10</v>
      </c>
      <c r="D18" s="45">
        <v>10.8</v>
      </c>
      <c r="E18" s="46"/>
      <c r="F18" s="11">
        <f t="shared" si="0"/>
        <v>0</v>
      </c>
    </row>
    <row r="19" spans="1:6" ht="14.25">
      <c r="A19" s="31" t="s">
        <v>40</v>
      </c>
      <c r="B19" s="18" t="s">
        <v>14</v>
      </c>
      <c r="C19" s="19"/>
      <c r="D19" s="20"/>
      <c r="E19" s="39"/>
      <c r="F19" s="29"/>
    </row>
    <row r="20" spans="1:6" ht="14.25">
      <c r="A20" s="31" t="s">
        <v>41</v>
      </c>
      <c r="B20" s="22" t="s">
        <v>106</v>
      </c>
      <c r="C20" s="25" t="s">
        <v>15</v>
      </c>
      <c r="D20" s="45">
        <v>0.21</v>
      </c>
      <c r="E20" s="46"/>
      <c r="F20" s="11">
        <f t="shared" si="0"/>
        <v>0</v>
      </c>
    </row>
    <row r="21" spans="1:6" ht="14.25">
      <c r="A21" s="31" t="s">
        <v>64</v>
      </c>
      <c r="B21" s="18" t="s">
        <v>16</v>
      </c>
      <c r="C21" s="26"/>
      <c r="D21" s="20"/>
      <c r="E21" s="47"/>
      <c r="F21" s="29"/>
    </row>
    <row r="22" spans="1:6" ht="14.25">
      <c r="A22" s="31" t="s">
        <v>42</v>
      </c>
      <c r="B22" s="22" t="s">
        <v>17</v>
      </c>
      <c r="C22" s="23" t="s">
        <v>8</v>
      </c>
      <c r="D22" s="45">
        <v>2.6</v>
      </c>
      <c r="E22" s="46"/>
      <c r="F22" s="11">
        <f t="shared" si="0"/>
        <v>0</v>
      </c>
    </row>
    <row r="23" spans="1:6" ht="14.25">
      <c r="A23" s="31" t="s">
        <v>43</v>
      </c>
      <c r="B23" s="27" t="s">
        <v>18</v>
      </c>
      <c r="C23" s="19"/>
      <c r="D23" s="20"/>
      <c r="E23" s="47"/>
      <c r="F23" s="29"/>
    </row>
    <row r="24" spans="1:6" ht="25.5">
      <c r="A24" s="31" t="s">
        <v>44</v>
      </c>
      <c r="B24" s="9" t="s">
        <v>19</v>
      </c>
      <c r="C24" s="24" t="s">
        <v>15</v>
      </c>
      <c r="D24" s="40">
        <v>4.12</v>
      </c>
      <c r="E24" s="48"/>
      <c r="F24" s="11">
        <f t="shared" si="0"/>
        <v>0</v>
      </c>
    </row>
    <row r="25" spans="1:6" ht="25.5">
      <c r="A25" s="31" t="s">
        <v>45</v>
      </c>
      <c r="B25" s="15" t="s">
        <v>56</v>
      </c>
      <c r="C25" s="28" t="s">
        <v>15</v>
      </c>
      <c r="D25" s="49">
        <v>0.56</v>
      </c>
      <c r="E25" s="38"/>
      <c r="F25" s="11">
        <f t="shared" si="0"/>
        <v>0</v>
      </c>
    </row>
    <row r="26" spans="1:6" ht="14.25">
      <c r="A26" s="31" t="s">
        <v>46</v>
      </c>
      <c r="B26" s="27" t="s">
        <v>20</v>
      </c>
      <c r="C26" s="19"/>
      <c r="D26" s="26"/>
      <c r="E26" s="26"/>
      <c r="F26" s="98"/>
    </row>
    <row r="27" spans="1:6" ht="14.25">
      <c r="A27" s="31" t="s">
        <v>47</v>
      </c>
      <c r="B27" s="22" t="s">
        <v>21</v>
      </c>
      <c r="C27" s="23" t="s">
        <v>8</v>
      </c>
      <c r="D27" s="45">
        <v>1.04</v>
      </c>
      <c r="E27" s="46"/>
      <c r="F27" s="11">
        <f t="shared" si="0"/>
        <v>0</v>
      </c>
    </row>
    <row r="28" spans="1:6" ht="14.25">
      <c r="A28" s="31" t="s">
        <v>48</v>
      </c>
      <c r="B28" s="27" t="s">
        <v>22</v>
      </c>
      <c r="C28" s="19"/>
      <c r="D28" s="20"/>
      <c r="E28" s="39"/>
      <c r="F28" s="29"/>
    </row>
    <row r="29" spans="1:6" ht="25.5">
      <c r="A29" s="31" t="s">
        <v>49</v>
      </c>
      <c r="B29" s="9" t="s">
        <v>57</v>
      </c>
      <c r="C29" s="17" t="s">
        <v>10</v>
      </c>
      <c r="D29" s="50">
        <v>42</v>
      </c>
      <c r="E29" s="41"/>
      <c r="F29" s="11">
        <f t="shared" si="0"/>
        <v>0</v>
      </c>
    </row>
    <row r="30" spans="1:6" ht="25.5">
      <c r="A30" s="31" t="s">
        <v>50</v>
      </c>
      <c r="B30" s="5" t="s">
        <v>23</v>
      </c>
      <c r="C30" s="4" t="s">
        <v>10</v>
      </c>
      <c r="D30" s="42">
        <v>9.6</v>
      </c>
      <c r="E30" s="51"/>
      <c r="F30" s="11">
        <f t="shared" si="0"/>
        <v>0</v>
      </c>
    </row>
    <row r="31" spans="1:6" ht="14.25">
      <c r="A31" s="31" t="s">
        <v>51</v>
      </c>
      <c r="B31" s="15" t="s">
        <v>107</v>
      </c>
      <c r="C31" s="21" t="s">
        <v>10</v>
      </c>
      <c r="D31" s="44">
        <v>6.4</v>
      </c>
      <c r="E31" s="99"/>
      <c r="F31" s="11">
        <f t="shared" si="0"/>
        <v>0</v>
      </c>
    </row>
    <row r="32" spans="1:6" ht="14.25">
      <c r="A32" s="101" t="s">
        <v>52</v>
      </c>
      <c r="B32" s="71" t="s">
        <v>24</v>
      </c>
      <c r="C32" s="102"/>
      <c r="D32" s="103"/>
      <c r="E32" s="104"/>
      <c r="F32" s="105"/>
    </row>
    <row r="33" spans="1:6" ht="14.25">
      <c r="A33" s="31" t="s">
        <v>53</v>
      </c>
      <c r="B33" s="5" t="s">
        <v>25</v>
      </c>
      <c r="C33" s="34" t="s">
        <v>26</v>
      </c>
      <c r="D33" s="42">
        <v>4</v>
      </c>
      <c r="E33" s="51"/>
      <c r="F33" s="11">
        <f t="shared" si="0"/>
        <v>0</v>
      </c>
    </row>
    <row r="34" spans="1:6" ht="14.25">
      <c r="A34" s="31" t="s">
        <v>54</v>
      </c>
      <c r="B34" s="5" t="s">
        <v>27</v>
      </c>
      <c r="C34" s="34" t="s">
        <v>4</v>
      </c>
      <c r="D34" s="42">
        <v>1</v>
      </c>
      <c r="E34" s="100"/>
      <c r="F34" s="11">
        <f t="shared" si="0"/>
        <v>0</v>
      </c>
    </row>
    <row r="35" spans="1:6" ht="14.25">
      <c r="A35" s="101" t="s">
        <v>65</v>
      </c>
      <c r="B35" s="53" t="s">
        <v>108</v>
      </c>
      <c r="C35" s="113" t="s">
        <v>26</v>
      </c>
      <c r="D35" s="30">
        <v>4</v>
      </c>
      <c r="E35" s="36"/>
      <c r="F35" s="11">
        <f t="shared" si="0"/>
        <v>0</v>
      </c>
    </row>
    <row r="36" spans="1:6" ht="26.25" thickBot="1">
      <c r="A36" s="106" t="s">
        <v>66</v>
      </c>
      <c r="B36" s="123" t="s">
        <v>109</v>
      </c>
      <c r="C36" s="124" t="s">
        <v>4</v>
      </c>
      <c r="D36" s="125">
        <v>1</v>
      </c>
      <c r="E36" s="126"/>
      <c r="F36" s="127">
        <f>ROUND(E36*D36,2)</f>
        <v>0</v>
      </c>
    </row>
    <row r="37" spans="5:6" ht="12.75">
      <c r="E37" s="57" t="s">
        <v>72</v>
      </c>
      <c r="F37" s="58">
        <f>ROUND(SUM(F5:F36),2)</f>
        <v>0</v>
      </c>
    </row>
  </sheetData>
  <sheetProtection/>
  <mergeCells count="1">
    <mergeCell ref="A2:F2"/>
  </mergeCells>
  <printOptions/>
  <pageMargins left="0.75" right="0.75" top="1" bottom="1" header="0.5" footer="0.5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Sigita</dc:creator>
  <cp:keywords/>
  <dc:description/>
  <cp:lastModifiedBy>IngaG</cp:lastModifiedBy>
  <cp:lastPrinted>2014-02-10T08:01:15Z</cp:lastPrinted>
  <dcterms:created xsi:type="dcterms:W3CDTF">2007-07-04T12:13:09Z</dcterms:created>
  <dcterms:modified xsi:type="dcterms:W3CDTF">2014-02-14T10:15:07Z</dcterms:modified>
  <cp:category/>
  <cp:version/>
  <cp:contentType/>
  <cp:contentStatus/>
</cp:coreProperties>
</file>