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Server\iepirkumi\2017_Iepirkumi\2017_13_IEP_Ielu_apgaismojuma_buvdarbi\"/>
    </mc:Choice>
  </mc:AlternateContent>
  <bookViews>
    <workbookView xWindow="0" yWindow="0" windowWidth="25440" windowHeight="15525" tabRatio="915" activeTab="5"/>
  </bookViews>
  <sheets>
    <sheet name="Kopsavilkums" sheetId="8" r:id="rId1"/>
    <sheet name="Pededzes iela" sheetId="14" r:id="rId2"/>
    <sheet name="Kalēju iela" sheetId="13" r:id="rId3"/>
    <sheet name="Vaidavas iela" sheetId="12" r:id="rId4"/>
    <sheet name="Lielā iela" sheetId="11" r:id="rId5"/>
    <sheet name="Viskalnu iela" sheetId="9" r:id="rId6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8" l="1"/>
  <c r="E19" i="8"/>
  <c r="E21" i="8"/>
  <c r="F18" i="8"/>
  <c r="E22" i="8"/>
  <c r="E23" i="8"/>
  <c r="G18" i="8"/>
  <c r="K14" i="8"/>
  <c r="K15" i="8"/>
  <c r="K16" i="8"/>
  <c r="K17" i="8"/>
  <c r="K13" i="8"/>
  <c r="K18" i="8"/>
  <c r="H18" i="8"/>
</calcChain>
</file>

<file path=xl/sharedStrings.xml><?xml version="1.0" encoding="utf-8"?>
<sst xmlns="http://schemas.openxmlformats.org/spreadsheetml/2006/main" count="485" uniqueCount="145">
  <si>
    <t>Daugavas iela 29, Mārupes novads, LV- 2167, Latvija</t>
  </si>
  <si>
    <t>  </t>
  </si>
  <si>
    <r>
      <t xml:space="preserve">Pasūtītājs: </t>
    </r>
    <r>
      <rPr>
        <sz val="11"/>
        <rFont val="Times New Roman"/>
        <family val="1"/>
        <charset val="186"/>
      </rPr>
      <t>Mārupes novada dome reģ.nr.90000012827</t>
    </r>
  </si>
  <si>
    <t> Nr.</t>
  </si>
  <si>
    <t> Darba veids vai konstruktīvā elementa nosaukums</t>
  </si>
  <si>
    <t> Tāmes izmaksas (Eur)</t>
  </si>
  <si>
    <t> Tai skaitā</t>
  </si>
  <si>
    <t>p.k.</t>
  </si>
  <si>
    <t> darba alga (Eur)</t>
  </si>
  <si>
    <t> materiāli (Eur)</t>
  </si>
  <si>
    <t> mehānismi (Eur)</t>
  </si>
  <si>
    <t>  Kopā</t>
  </si>
  <si>
    <r>
      <t> </t>
    </r>
    <r>
      <rPr>
        <i/>
        <sz val="11"/>
        <rFont val="Times New Roman"/>
        <family val="1"/>
      </rPr>
      <t>t.sk. darba aizsardzība</t>
    </r>
  </si>
  <si>
    <t>Pavisam kopā</t>
  </si>
  <si>
    <r>
      <t> </t>
    </r>
    <r>
      <rPr>
        <b/>
        <sz val="11"/>
        <rFont val="Times New Roman"/>
        <family val="1"/>
        <charset val="186"/>
      </rPr>
      <t xml:space="preserve">Virsizdevumi </t>
    </r>
  </si>
  <si>
    <r>
      <t> </t>
    </r>
    <r>
      <rPr>
        <b/>
        <sz val="11"/>
        <rFont val="Times New Roman"/>
        <family val="1"/>
        <charset val="186"/>
      </rPr>
      <t>Peļņa</t>
    </r>
  </si>
  <si>
    <r>
      <t> </t>
    </r>
    <r>
      <rPr>
        <b/>
        <sz val="11"/>
        <rFont val="Times New Roman"/>
        <family val="1"/>
        <charset val="186"/>
      </rPr>
      <t xml:space="preserve">Darba devēja sociālais nodoklis </t>
    </r>
  </si>
  <si>
    <t>Izpildītājs:</t>
  </si>
  <si>
    <t xml:space="preserve">Objekts: </t>
  </si>
  <si>
    <t>Kopsavilkums</t>
  </si>
  <si>
    <t>Apgaismojuma tīkla izbūve Viskalnu ielas posmā no Pakalniņu līdz Aplociņu ielai</t>
  </si>
  <si>
    <t>Apgaismojuma tīkla izbūve Vaidavas ielas posmā no īpašuma Vaidavas ielā 18 līdz Gaujas ielai</t>
  </si>
  <si>
    <t>Apgaismojuma tīkla izbūve Kalēju ielas posmā no īpašuma Kalēju ielā 17 līdz Skaņā kalna ielai</t>
  </si>
  <si>
    <t>Apgaismojuma tīkla izbūve Pededzes ielas posmā no Krēsliņu līdz Liliju ielai</t>
  </si>
  <si>
    <t>Apgaismojuma tīkla izbūve Mārupes novadā</t>
  </si>
  <si>
    <t>%</t>
  </si>
  <si>
    <t>kvalitatīvie parametri ir līdzvērtīgi vai labāki kā norādītajiem, iepriekš saskaņojot ar projekta pasūtītāju.</t>
  </si>
  <si>
    <t>2. Doto materiālu markas var aizstāt ar citu firmu analogiem materiāliem, kuru elektrotehniskie un</t>
  </si>
  <si>
    <t>1. Dotā specifikācija ir informatīvs materiāls, kuru jāskatās kopā ar rasējumiem.</t>
  </si>
  <si>
    <t>m3</t>
  </si>
  <si>
    <t>Šķembas</t>
  </si>
  <si>
    <t>Asfalts</t>
  </si>
  <si>
    <t>kompl</t>
  </si>
  <si>
    <t>Zemējums apgaismojuma balstam</t>
  </si>
  <si>
    <t xml:space="preserve">m </t>
  </si>
  <si>
    <t>Kabeļa aizsarcaurule ∅ 50mm</t>
  </si>
  <si>
    <t>Kabeļa brīdinājuma lenta</t>
  </si>
  <si>
    <t>gab</t>
  </si>
  <si>
    <t>Savienojuma spailes balstā T35mm2</t>
  </si>
  <si>
    <t>Aizsardzības automāts kārbā 1B6A</t>
  </si>
  <si>
    <t>Ielu gaismeklis PHILIPS Selenium SGP 340 ar Na spuldzi SON-T 100W</t>
  </si>
  <si>
    <t>Gumijas blīve pamatam</t>
  </si>
  <si>
    <t>Apgaismojuma balsta pamatne P-2</t>
  </si>
  <si>
    <t>Tērauda balsts, cinkots; h=7.1m</t>
  </si>
  <si>
    <t>Kabeļa aizsargprofils ar stiprinājuma elementiem koka balstam (L=2.5m)</t>
  </si>
  <si>
    <t>Distances nagla SO71</t>
  </si>
  <si>
    <t>m</t>
  </si>
  <si>
    <t>Izolējoša termo caurule EN-CGPT-12/4-0</t>
  </si>
  <si>
    <t>Kabeļa gala apdare  EPKT-0015</t>
  </si>
  <si>
    <t>Nozarspaile</t>
  </si>
  <si>
    <t>Piekarspaile</t>
  </si>
  <si>
    <t>Gala spaile</t>
  </si>
  <si>
    <t>Āķis koka balstam</t>
  </si>
  <si>
    <t>Kārba automātslēdzim</t>
  </si>
  <si>
    <t>Dubultā L veida konsole 2.5x1.5</t>
  </si>
  <si>
    <t>L veida konsole 1.5x1.0</t>
  </si>
  <si>
    <t>Aizsargcaurule  ∅50mm, 750N (tranšejā)</t>
  </si>
  <si>
    <t>0.4 kV piekarkabelis ar alumīnija dzīslām AMKA-3x16+25</t>
  </si>
  <si>
    <t>0.4 kV kabelis ar alumīnija dzīslām AXPK-4x16</t>
  </si>
  <si>
    <t>0.4 kV kabelis ar vara dzīslām NYY-J 3x1,5mm2</t>
  </si>
  <si>
    <t>Materiālu izmaksas</t>
  </si>
  <si>
    <t>Trases nospraušana</t>
  </si>
  <si>
    <t>EPL digitālā uzmērīšana</t>
  </si>
  <si>
    <t>m2</t>
  </si>
  <si>
    <t>Trotuāra asfaltbetona seguma demontāža</t>
  </si>
  <si>
    <t>Ielu (brauktuvju) asfaltbetona seguma demontāža</t>
  </si>
  <si>
    <t xml:space="preserve">Trotuāra asfaltbetona atjaunošana </t>
  </si>
  <si>
    <t>Brauktuves (rajona nozīmes ielu) asfaltbetona  atjaunošana</t>
  </si>
  <si>
    <t>Trotuāra šķembu segums (sagatavašana asfaltēšanai)</t>
  </si>
  <si>
    <t>Brauktuves šķembu segums (sagatavašana asfaltēšanai)</t>
  </si>
  <si>
    <t>Kārbas montāža balstā</t>
  </si>
  <si>
    <t>ZS kabeļa (visu šķērsgriezumu) montāža pa koka balstu</t>
  </si>
  <si>
    <t>ZS kabeļa AMKA līdz 3x16+25 montāža</t>
  </si>
  <si>
    <t>Dubultās L veida konsoles montāža</t>
  </si>
  <si>
    <t>L veida konsoles montāža</t>
  </si>
  <si>
    <t>Apgaismojuma balsta zemējuma izbūve</t>
  </si>
  <si>
    <t>Automātslēdža montāža apgaismes balsta kārbā</t>
  </si>
  <si>
    <t>Gaismekļa montāža</t>
  </si>
  <si>
    <t>Stabu pamatnes montāža gatavā bedrē</t>
  </si>
  <si>
    <t>Metāla apgaismojuma balsta montāža</t>
  </si>
  <si>
    <t>ZS kabeļa līdz 35mm2  montāža apgaismojuma balstā</t>
  </si>
  <si>
    <t>Bedres rakšana un aizbēršana apgaismojuma balstam</t>
  </si>
  <si>
    <t>Kabeļa NYY-J 3x1,5mm2 montāža balstā</t>
  </si>
  <si>
    <t>ZS sausā kabeļa līdz 35mm2 gala apdare montāža</t>
  </si>
  <si>
    <t>ZS kabeļa līdz 35 mm2 ievēršana caurulē</t>
  </si>
  <si>
    <t>Kabeļa brīdinājuma lentas ieklāšana</t>
  </si>
  <si>
    <t>Plastmasas caurules guldīšana gatavā tranšejā</t>
  </si>
  <si>
    <t>Tranšejas rakšana un aizbēršana</t>
  </si>
  <si>
    <t>Tranšeja - bedre kabeļa vai citu apakšzemes komunikāciju apsekošanai (šurfēšana)</t>
  </si>
  <si>
    <t>Darbu izmaksas</t>
  </si>
  <si>
    <t>no Pakalniņu līdz Aplociņu ielai, Mārupe, Mārupes nov.</t>
  </si>
  <si>
    <t>1.Apgaismojuma tīkla izbūve Viskalnu ielas posmā</t>
  </si>
  <si>
    <t>Vadojums esošajā sadalnē</t>
  </si>
  <si>
    <t>Zemējums sadalnei</t>
  </si>
  <si>
    <t>Kabeļu komutācijas sadalne (metāla korpuss) ar pamatni</t>
  </si>
  <si>
    <t>Kabeļa aizsarcaurule ∅ 75mm, 1250N</t>
  </si>
  <si>
    <t>Kabeļa aizsarcaurule ∅ 75mm, 750N</t>
  </si>
  <si>
    <t>Kabeļa aizsarcaurule ∅ 75mm, 450N</t>
  </si>
  <si>
    <t>Aizsardzības automāts sadalnē 3C20A</t>
  </si>
  <si>
    <t>Aizsardzības automāts sadalnē 3C16A</t>
  </si>
  <si>
    <t>Aizsardzības automāts balstā 1B6A</t>
  </si>
  <si>
    <t>Dubultā L veida konsole 1.5x1.5m</t>
  </si>
  <si>
    <t>L veida konsole 1.5x1.5m</t>
  </si>
  <si>
    <t>Tērauda balsts, cinkots; h=7.1</t>
  </si>
  <si>
    <t>0.4 kV kabelis ar alumīnija dzīslām AXPK-4x35</t>
  </si>
  <si>
    <t>km</t>
  </si>
  <si>
    <t>Kabeļa komutācijas sadalnes montāža</t>
  </si>
  <si>
    <t>Komutācijas vadu montāža esošajā vadības sadalnē</t>
  </si>
  <si>
    <t>Automātslēdža montāža sadalnē</t>
  </si>
  <si>
    <t>ZS kabeļa līdz 35mm2  montāža sadalnē</t>
  </si>
  <si>
    <t>ZS kabeļa līdz 35mm2  montāža balstā</t>
  </si>
  <si>
    <t>ZS sausā kabeļa līdz 35 mm2 gala apdare montāža</t>
  </si>
  <si>
    <t>PEHD caurules d=70 līdz 110mm horizontāla urbšana-caurvilkšana</t>
  </si>
  <si>
    <t>no Daugavas līdz Kantora iela, Mārupe, Mārupes nov.</t>
  </si>
  <si>
    <t xml:space="preserve"> 2.Apgaismojuma tīkla izbūve Lielās ielas posmā</t>
  </si>
  <si>
    <t>Ielu gaismeklis PHILIPS Selenium SGP 340 ar Na spuldzi SON-T 150W</t>
  </si>
  <si>
    <t>Tērauda balsts, cinkots; h=6.5m</t>
  </si>
  <si>
    <t>Kabeļa savienojuma uzmava LJSM-4X/016-050</t>
  </si>
  <si>
    <t>Dubultā L veida konsole 1.5x1.5</t>
  </si>
  <si>
    <t>ZS sausā kabeļa līdz 35mm2 savienojuma uzmavas montāža</t>
  </si>
  <si>
    <t>Tranšejas rakšana un aizbēršana 0,7m dziļumā ar rokām</t>
  </si>
  <si>
    <t>pie īpašuma Vaidavas ielā 18 līdz Gaujas ielai, Mārupe, Mārupes nov.</t>
  </si>
  <si>
    <t>Kabeļa aizsargprofils ar stiprinājuma elementiem betona balstam (L=2.5m)</t>
  </si>
  <si>
    <t>Gumijas uzgalis PK99.025</t>
  </si>
  <si>
    <t>Savienojuma spaile SL12.1</t>
  </si>
  <si>
    <t>Savienojuma spaile SLIP12.1</t>
  </si>
  <si>
    <t>Distances nagla SO79.1</t>
  </si>
  <si>
    <t>L veida konsole 1.5x1.5</t>
  </si>
  <si>
    <t>Kabeļa aizsargcaurule  ∅50mm, 750N (tranšejā)</t>
  </si>
  <si>
    <t>Kabeļa aizsargcaurule  ∅50mm, 450N (tranšejā)</t>
  </si>
  <si>
    <t>0.4 kV kabelis ar alumīnija dzīslām AXPK-4x25</t>
  </si>
  <si>
    <t>ZS kabeļa (visu šķērsgriezumu) montāža pa betona balstu</t>
  </si>
  <si>
    <t>Tranšejas rakšana un aizbēršana 1m dziļumā</t>
  </si>
  <si>
    <t>Tranšejas rakšana un aizbēršana 0,7m dziļumā</t>
  </si>
  <si>
    <t>Kalēju iela 17 līdz Skaņā kalna ielai, Mārupe, Mārupes nov.</t>
  </si>
  <si>
    <t>Kabeļa aizsargcaurule  ∅110mm, 1250N (caurvilkšanai)</t>
  </si>
  <si>
    <t>Tranzītspailes montāža esošajā apgaismojuma balsta kārbā</t>
  </si>
  <si>
    <t>ZS kabeļa līdz 35mm2 montāža apgaismojuma balstā</t>
  </si>
  <si>
    <t>PEHD caurules d=70 līdz 110 mm horizontāla urbšana-caurvilkšana</t>
  </si>
  <si>
    <t>Krēsliņu ielas līdz Liliju ielai, Mārupe, Mārupes nov.</t>
  </si>
  <si>
    <t>5.Darbu apjomi apgaismojuma tīkla izbūve Pededzes ielas posmā no</t>
  </si>
  <si>
    <t xml:space="preserve"> 4.Darbu apjomi apgaismojuma tīkla izbūve Kalēju ielas posmā no īpašuma</t>
  </si>
  <si>
    <t>3.Darbu apjomi apgaismojuma tīkla izbūve Vaidavas ielas posmā no apgaismes balsta</t>
  </si>
  <si>
    <r>
      <t>Ielu gaismeklis LED URBINO 84W</t>
    </r>
    <r>
      <rPr>
        <sz val="14"/>
        <color indexed="10"/>
        <rFont val="Times New Roman"/>
        <family val="1"/>
        <charset val="186"/>
      </rPr>
      <t xml:space="preserve"> </t>
    </r>
  </si>
  <si>
    <t>Apgaismojuma tīkla izbūve Lielās ielas posmā no Kantora līdz Daugavas ielai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</si>
</sst>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27">
    <font>
      <sz val="10"/>
      <name val="Arial"/>
      <charset val="186"/>
    </font>
    <font>
      <sz val="12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0"/>
      <name val="Helv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BaltOptima"/>
    </font>
    <font>
      <u/>
      <sz val="10"/>
      <color theme="10"/>
      <name val="Arial"/>
      <family val="2"/>
      <charset val="186"/>
    </font>
    <font>
      <u/>
      <sz val="10"/>
      <color theme="11"/>
      <name val="Arial"/>
      <family val="2"/>
      <charset val="186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Arial"/>
      <family val="2"/>
      <charset val="186"/>
    </font>
    <font>
      <sz val="10"/>
      <name val="Arial"/>
      <family val="2"/>
    </font>
    <font>
      <sz val="11"/>
      <color indexed="8"/>
      <name val="Times New Roman"/>
      <family val="1"/>
    </font>
    <font>
      <b/>
      <sz val="10"/>
      <name val="Arial"/>
      <family val="2"/>
    </font>
    <font>
      <sz val="10"/>
      <color theme="3"/>
      <name val="Times New Roman"/>
      <family val="1"/>
      <charset val="186"/>
    </font>
    <font>
      <sz val="14"/>
      <color indexed="10"/>
      <name val="Times New Roman"/>
      <family val="1"/>
      <charset val="186"/>
    </font>
    <font>
      <b/>
      <sz val="10"/>
      <color rgb="FFFF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424">
    <xf numFmtId="0" fontId="0" fillId="0" borderId="0"/>
    <xf numFmtId="0" fontId="2" fillId="0" borderId="0"/>
    <xf numFmtId="0" fontId="3" fillId="0" borderId="0"/>
    <xf numFmtId="0" fontId="8" fillId="0" borderId="0"/>
    <xf numFmtId="0" fontId="2" fillId="0" borderId="0"/>
    <xf numFmtId="0" fontId="8" fillId="0" borderId="0"/>
    <xf numFmtId="0" fontId="10" fillId="0" borderId="0"/>
    <xf numFmtId="164" fontId="8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31">
    <xf numFmtId="0" fontId="0" fillId="0" borderId="0" xfId="0"/>
    <xf numFmtId="0" fontId="5" fillId="0" borderId="0" xfId="0" applyFont="1"/>
    <xf numFmtId="0" fontId="5" fillId="0" borderId="0" xfId="3" applyFont="1"/>
    <xf numFmtId="0" fontId="6" fillId="0" borderId="0" xfId="3" applyFont="1" applyFill="1" applyAlignment="1">
      <alignment horizontal="right" vertical="center"/>
    </xf>
    <xf numFmtId="0" fontId="1" fillId="0" borderId="0" xfId="3" applyFont="1" applyFill="1"/>
    <xf numFmtId="0" fontId="5" fillId="0" borderId="2" xfId="3" applyFont="1" applyFill="1" applyBorder="1" applyAlignment="1">
      <alignment vertical="center"/>
    </xf>
    <xf numFmtId="0" fontId="14" fillId="0" borderId="2" xfId="3" applyFont="1" applyFill="1" applyBorder="1" applyAlignment="1">
      <alignment horizontal="left" vertical="center"/>
    </xf>
    <xf numFmtId="0" fontId="14" fillId="0" borderId="2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vertical="center" wrapText="1"/>
    </xf>
    <xf numFmtId="0" fontId="5" fillId="0" borderId="2" xfId="3" applyFont="1" applyBorder="1" applyAlignment="1">
      <alignment horizontal="right" vertical="center"/>
    </xf>
    <xf numFmtId="0" fontId="5" fillId="0" borderId="0" xfId="0" applyNumberFormat="1" applyFont="1"/>
    <xf numFmtId="0" fontId="7" fillId="0" borderId="0" xfId="5" applyNumberFormat="1" applyFont="1" applyAlignment="1">
      <alignment vertical="center"/>
    </xf>
    <xf numFmtId="0" fontId="4" fillId="0" borderId="0" xfId="5" applyNumberFormat="1" applyFont="1" applyAlignment="1">
      <alignment vertical="center"/>
    </xf>
    <xf numFmtId="0" fontId="5" fillId="0" borderId="0" xfId="0" applyFont="1" applyAlignment="1"/>
    <xf numFmtId="4" fontId="4" fillId="0" borderId="1" xfId="5" applyNumberFormat="1" applyFont="1" applyBorder="1" applyAlignment="1">
      <alignment horizontal="center" vertical="center" wrapText="1"/>
    </xf>
    <xf numFmtId="4" fontId="7" fillId="0" borderId="17" xfId="5" applyNumberFormat="1" applyFont="1" applyFill="1" applyBorder="1" applyAlignment="1">
      <alignment horizontal="center" vertical="center" wrapText="1"/>
    </xf>
    <xf numFmtId="4" fontId="4" fillId="0" borderId="0" xfId="5" applyNumberFormat="1" applyFont="1" applyAlignment="1">
      <alignment horizontal="center" vertical="center" wrapText="1"/>
    </xf>
    <xf numFmtId="4" fontId="4" fillId="0" borderId="18" xfId="5" applyNumberFormat="1" applyFont="1" applyFill="1" applyBorder="1" applyAlignment="1">
      <alignment horizontal="center" vertical="center" wrapText="1"/>
    </xf>
    <xf numFmtId="4" fontId="7" fillId="0" borderId="18" xfId="5" applyNumberFormat="1" applyFont="1" applyFill="1" applyBorder="1" applyAlignment="1">
      <alignment horizontal="center" vertical="center" wrapText="1"/>
    </xf>
    <xf numFmtId="49" fontId="16" fillId="0" borderId="0" xfId="5" applyNumberFormat="1" applyFont="1" applyAlignment="1">
      <alignment horizontal="center" vertical="center" wrapText="1"/>
    </xf>
    <xf numFmtId="4" fontId="7" fillId="0" borderId="18" xfId="5" applyNumberFormat="1" applyFont="1" applyBorder="1" applyAlignment="1">
      <alignment horizontal="center" vertical="center" wrapText="1"/>
    </xf>
    <xf numFmtId="4" fontId="18" fillId="0" borderId="0" xfId="5" applyNumberFormat="1" applyFont="1" applyAlignment="1">
      <alignment horizontal="justify" vertical="center" wrapText="1"/>
    </xf>
    <xf numFmtId="4" fontId="4" fillId="0" borderId="0" xfId="5" applyNumberFormat="1" applyFont="1" applyAlignment="1">
      <alignment horizontal="justify" vertical="center" wrapText="1"/>
    </xf>
    <xf numFmtId="4" fontId="9" fillId="0" borderId="0" xfId="0" applyNumberFormat="1" applyFont="1" applyAlignment="1">
      <alignment horizontal="center"/>
    </xf>
    <xf numFmtId="4" fontId="5" fillId="0" borderId="0" xfId="0" applyNumberFormat="1" applyFont="1"/>
    <xf numFmtId="4" fontId="7" fillId="0" borderId="22" xfId="5" applyNumberFormat="1" applyFont="1" applyBorder="1" applyAlignment="1">
      <alignment horizontal="center" vertical="center" wrapText="1"/>
    </xf>
    <xf numFmtId="4" fontId="19" fillId="0" borderId="0" xfId="5" applyNumberFormat="1" applyFont="1" applyAlignment="1">
      <alignment horizontal="center" vertical="center" wrapText="1"/>
    </xf>
    <xf numFmtId="0" fontId="5" fillId="0" borderId="0" xfId="5" applyFont="1"/>
    <xf numFmtId="4" fontId="4" fillId="0" borderId="0" xfId="5" applyNumberFormat="1" applyFont="1" applyAlignment="1">
      <alignment horizontal="center" vertical="center"/>
    </xf>
    <xf numFmtId="0" fontId="4" fillId="0" borderId="25" xfId="5" applyFont="1" applyBorder="1" applyAlignment="1">
      <alignment horizontal="center" vertical="center" wrapText="1"/>
    </xf>
    <xf numFmtId="0" fontId="4" fillId="0" borderId="26" xfId="5" applyFont="1" applyBorder="1" applyAlignment="1">
      <alignment horizontal="center" vertical="center" wrapText="1"/>
    </xf>
    <xf numFmtId="0" fontId="4" fillId="0" borderId="27" xfId="5" applyFont="1" applyBorder="1" applyAlignment="1">
      <alignment horizontal="center" vertical="center" wrapText="1"/>
    </xf>
    <xf numFmtId="4" fontId="4" fillId="0" borderId="24" xfId="5" applyNumberFormat="1" applyFont="1" applyBorder="1" applyAlignment="1">
      <alignment horizontal="center" vertical="center" wrapText="1"/>
    </xf>
    <xf numFmtId="4" fontId="7" fillId="0" borderId="29" xfId="5" applyNumberFormat="1" applyFont="1" applyBorder="1" applyAlignment="1">
      <alignment horizontal="center" vertical="center" wrapText="1"/>
    </xf>
    <xf numFmtId="9" fontId="7" fillId="0" borderId="35" xfId="5" applyNumberFormat="1" applyFont="1" applyBorder="1" applyAlignment="1">
      <alignment horizontal="left" vertical="center" wrapText="1"/>
    </xf>
    <xf numFmtId="9" fontId="7" fillId="0" borderId="21" xfId="5" applyNumberFormat="1" applyFont="1" applyBorder="1" applyAlignment="1">
      <alignment horizontal="left" vertical="center" wrapText="1"/>
    </xf>
    <xf numFmtId="10" fontId="7" fillId="0" borderId="21" xfId="5" applyNumberFormat="1" applyFont="1" applyBorder="1" applyAlignment="1">
      <alignment horizontal="left" vertical="center" wrapText="1"/>
    </xf>
    <xf numFmtId="2" fontId="5" fillId="0" borderId="0" xfId="0" applyNumberFormat="1" applyFont="1"/>
    <xf numFmtId="4" fontId="4" fillId="0" borderId="37" xfId="5" applyNumberFormat="1" applyFont="1" applyBorder="1" applyAlignment="1">
      <alignment horizontal="center" vertical="center" wrapText="1"/>
    </xf>
    <xf numFmtId="4" fontId="4" fillId="0" borderId="36" xfId="5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horizontal="center"/>
    </xf>
    <xf numFmtId="4" fontId="4" fillId="0" borderId="10" xfId="5" applyNumberFormat="1" applyFont="1" applyBorder="1" applyAlignment="1">
      <alignment horizontal="center" vertical="center" wrapText="1"/>
    </xf>
    <xf numFmtId="0" fontId="7" fillId="0" borderId="0" xfId="5" applyFont="1" applyAlignment="1">
      <alignment vertical="center"/>
    </xf>
    <xf numFmtId="0" fontId="22" fillId="0" borderId="0" xfId="0" applyFont="1"/>
    <xf numFmtId="0" fontId="4" fillId="0" borderId="0" xfId="5" applyFont="1" applyAlignment="1">
      <alignment vertical="center"/>
    </xf>
    <xf numFmtId="2" fontId="5" fillId="0" borderId="0" xfId="5" applyNumberFormat="1" applyFont="1" applyAlignment="1">
      <alignment vertical="center"/>
    </xf>
    <xf numFmtId="49" fontId="7" fillId="0" borderId="0" xfId="5" applyNumberFormat="1" applyFont="1" applyAlignment="1">
      <alignment vertical="center"/>
    </xf>
    <xf numFmtId="0" fontId="4" fillId="0" borderId="37" xfId="5" applyFont="1" applyBorder="1" applyAlignment="1">
      <alignment horizontal="center" vertical="center" wrapText="1"/>
    </xf>
    <xf numFmtId="4" fontId="4" fillId="0" borderId="28" xfId="5" applyNumberFormat="1" applyFont="1" applyBorder="1" applyAlignment="1">
      <alignment horizontal="center" vertical="center" wrapText="1"/>
    </xf>
    <xf numFmtId="4" fontId="4" fillId="0" borderId="39" xfId="5" applyNumberFormat="1" applyFont="1" applyBorder="1" applyAlignment="1">
      <alignment horizontal="center" vertical="center" wrapText="1"/>
    </xf>
    <xf numFmtId="0" fontId="14" fillId="0" borderId="0" xfId="3" applyFont="1" applyFill="1" applyAlignment="1">
      <alignment vertical="center"/>
    </xf>
    <xf numFmtId="0" fontId="5" fillId="0" borderId="0" xfId="3" applyFont="1" applyFill="1" applyBorder="1" applyAlignment="1">
      <alignment horizontal="right" vertical="center"/>
    </xf>
    <xf numFmtId="0" fontId="4" fillId="0" borderId="0" xfId="3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4" fillId="0" borderId="0" xfId="3" applyFont="1" applyFill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0" fontId="14" fillId="0" borderId="0" xfId="3" applyFont="1" applyFill="1" applyBorder="1" applyAlignment="1">
      <alignment horizontal="left" vertical="center"/>
    </xf>
    <xf numFmtId="0" fontId="5" fillId="0" borderId="0" xfId="3" applyFont="1" applyBorder="1" applyAlignment="1">
      <alignment horizontal="right" vertical="center"/>
    </xf>
    <xf numFmtId="0" fontId="7" fillId="0" borderId="0" xfId="3" applyFont="1"/>
    <xf numFmtId="0" fontId="21" fillId="0" borderId="0" xfId="114"/>
    <xf numFmtId="0" fontId="21" fillId="0" borderId="0" xfId="114" applyAlignment="1">
      <alignment horizontal="center" vertical="center" wrapText="1"/>
    </xf>
    <xf numFmtId="0" fontId="21" fillId="0" borderId="0" xfId="114" applyAlignment="1">
      <alignment horizontal="left" vertical="center" wrapText="1"/>
    </xf>
    <xf numFmtId="0" fontId="21" fillId="0" borderId="0" xfId="114" applyAlignment="1">
      <alignment vertical="center"/>
    </xf>
    <xf numFmtId="0" fontId="21" fillId="0" borderId="0" xfId="114" applyFill="1" applyBorder="1"/>
    <xf numFmtId="0" fontId="24" fillId="0" borderId="0" xfId="114" applyFont="1" applyFill="1" applyBorder="1" applyAlignment="1">
      <alignment vertical="top" wrapText="1"/>
    </xf>
    <xf numFmtId="0" fontId="23" fillId="0" borderId="0" xfId="114" applyFont="1" applyFill="1" applyBorder="1" applyAlignment="1">
      <alignment horizontal="center" vertical="center" wrapText="1"/>
    </xf>
    <xf numFmtId="0" fontId="21" fillId="0" borderId="0" xfId="114" applyFill="1" applyBorder="1" applyAlignment="1">
      <alignment wrapText="1"/>
    </xf>
    <xf numFmtId="0" fontId="21" fillId="0" borderId="0" xfId="114" applyFont="1" applyFill="1" applyBorder="1"/>
    <xf numFmtId="0" fontId="23" fillId="0" borderId="0" xfId="114" applyFont="1" applyFill="1" applyBorder="1" applyAlignment="1">
      <alignment vertical="center" wrapText="1"/>
    </xf>
    <xf numFmtId="0" fontId="21" fillId="0" borderId="0" xfId="114" applyFill="1"/>
    <xf numFmtId="0" fontId="9" fillId="0" borderId="0" xfId="114" applyFont="1" applyFill="1" applyBorder="1" applyAlignment="1">
      <alignment vertical="center"/>
    </xf>
    <xf numFmtId="0" fontId="5" fillId="0" borderId="0" xfId="114" applyFont="1" applyFill="1" applyBorder="1" applyAlignment="1">
      <alignment horizontal="left" vertical="center" wrapText="1"/>
    </xf>
    <xf numFmtId="0" fontId="5" fillId="0" borderId="0" xfId="114" applyFont="1" applyFill="1" applyBorder="1" applyAlignment="1">
      <alignment horizontal="center" vertical="center" wrapText="1"/>
    </xf>
    <xf numFmtId="0" fontId="5" fillId="0" borderId="40" xfId="114" applyNumberFormat="1" applyFont="1" applyFill="1" applyBorder="1" applyAlignment="1">
      <alignment horizontal="center" vertical="center"/>
    </xf>
    <xf numFmtId="0" fontId="5" fillId="0" borderId="40" xfId="114" applyFont="1" applyFill="1" applyBorder="1" applyAlignment="1">
      <alignment horizontal="left" vertical="center" wrapText="1"/>
    </xf>
    <xf numFmtId="0" fontId="5" fillId="0" borderId="40" xfId="114" applyFont="1" applyFill="1" applyBorder="1" applyAlignment="1">
      <alignment horizontal="center" vertical="center" wrapText="1"/>
    </xf>
    <xf numFmtId="1" fontId="5" fillId="0" borderId="40" xfId="114" applyNumberFormat="1" applyFont="1" applyFill="1" applyBorder="1" applyAlignment="1">
      <alignment horizontal="center" vertical="center" wrapText="1"/>
    </xf>
    <xf numFmtId="49" fontId="5" fillId="0" borderId="40" xfId="2" applyNumberFormat="1" applyFont="1" applyFill="1" applyBorder="1" applyAlignment="1">
      <alignment horizontal="left" vertical="center" wrapText="1"/>
    </xf>
    <xf numFmtId="0" fontId="5" fillId="0" borderId="40" xfId="114" applyFont="1" applyFill="1" applyBorder="1" applyAlignment="1">
      <alignment horizontal="center" vertical="center"/>
    </xf>
    <xf numFmtId="49" fontId="5" fillId="0" borderId="40" xfId="2" applyNumberFormat="1" applyFont="1" applyFill="1" applyBorder="1" applyAlignment="1">
      <alignment horizontal="center" vertical="center" wrapText="1"/>
    </xf>
    <xf numFmtId="2" fontId="5" fillId="0" borderId="40" xfId="114" applyNumberFormat="1" applyFont="1" applyFill="1" applyBorder="1" applyAlignment="1">
      <alignment horizontal="center" vertical="center" wrapText="1"/>
    </xf>
    <xf numFmtId="0" fontId="5" fillId="0" borderId="40" xfId="114" applyNumberFormat="1" applyFont="1" applyFill="1" applyBorder="1" applyAlignment="1">
      <alignment horizontal="center" vertical="center" wrapText="1"/>
    </xf>
    <xf numFmtId="49" fontId="9" fillId="0" borderId="43" xfId="114" applyNumberFormat="1" applyFont="1" applyFill="1" applyBorder="1" applyAlignment="1">
      <alignment vertical="center"/>
    </xf>
    <xf numFmtId="0" fontId="5" fillId="0" borderId="43" xfId="114" applyFont="1" applyFill="1" applyBorder="1" applyAlignment="1">
      <alignment horizontal="left" vertical="center" wrapText="1"/>
    </xf>
    <xf numFmtId="0" fontId="5" fillId="0" borderId="43" xfId="114" applyFont="1" applyFill="1" applyBorder="1" applyAlignment="1">
      <alignment horizontal="center" vertical="center" wrapText="1"/>
    </xf>
    <xf numFmtId="49" fontId="9" fillId="0" borderId="43" xfId="114" applyNumberFormat="1" applyFont="1" applyFill="1" applyBorder="1" applyAlignment="1">
      <alignment horizontal="left" vertical="center"/>
    </xf>
    <xf numFmtId="0" fontId="5" fillId="0" borderId="0" xfId="114" applyNumberFormat="1" applyFont="1" applyFill="1" applyBorder="1" applyAlignment="1">
      <alignment horizontal="center" vertical="center"/>
    </xf>
    <xf numFmtId="1" fontId="5" fillId="0" borderId="0" xfId="114" applyNumberFormat="1" applyFont="1" applyFill="1" applyBorder="1" applyAlignment="1">
      <alignment horizontal="center" vertical="center" wrapText="1"/>
    </xf>
    <xf numFmtId="0" fontId="5" fillId="0" borderId="0" xfId="114" applyFont="1" applyFill="1" applyAlignment="1">
      <alignment horizontal="left" vertical="center" wrapText="1"/>
    </xf>
    <xf numFmtId="0" fontId="5" fillId="0" borderId="0" xfId="114" applyFont="1" applyFill="1" applyAlignment="1">
      <alignment horizontal="center" vertical="center" wrapText="1"/>
    </xf>
    <xf numFmtId="0" fontId="26" fillId="0" borderId="0" xfId="114" applyFont="1" applyFill="1" applyBorder="1" applyAlignment="1">
      <alignment vertical="center"/>
    </xf>
    <xf numFmtId="0" fontId="15" fillId="0" borderId="0" xfId="0" applyNumberFormat="1" applyFont="1" applyAlignment="1">
      <alignment horizontal="center"/>
    </xf>
    <xf numFmtId="49" fontId="4" fillId="0" borderId="11" xfId="5" applyNumberFormat="1" applyFont="1" applyBorder="1" applyAlignment="1">
      <alignment horizontal="left" vertical="center" wrapText="1"/>
    </xf>
    <xf numFmtId="0" fontId="4" fillId="0" borderId="12" xfId="5" applyNumberFormat="1" applyFont="1" applyBorder="1" applyAlignment="1">
      <alignment horizontal="left" vertical="center" wrapText="1"/>
    </xf>
    <xf numFmtId="0" fontId="4" fillId="0" borderId="13" xfId="5" applyNumberFormat="1" applyFont="1" applyBorder="1" applyAlignment="1">
      <alignment horizontal="left" vertical="center" wrapText="1"/>
    </xf>
    <xf numFmtId="0" fontId="4" fillId="0" borderId="27" xfId="5" applyNumberFormat="1" applyFont="1" applyBorder="1" applyAlignment="1">
      <alignment horizontal="left" vertical="center" wrapText="1"/>
    </xf>
    <xf numFmtId="0" fontId="4" fillId="0" borderId="23" xfId="5" applyNumberFormat="1" applyFont="1" applyBorder="1" applyAlignment="1">
      <alignment horizontal="left" vertical="center" wrapText="1"/>
    </xf>
    <xf numFmtId="0" fontId="4" fillId="0" borderId="28" xfId="5" applyNumberFormat="1" applyFont="1" applyBorder="1" applyAlignment="1">
      <alignment horizontal="left" vertical="center" wrapText="1"/>
    </xf>
    <xf numFmtId="0" fontId="4" fillId="0" borderId="20" xfId="5" applyFont="1" applyBorder="1" applyAlignment="1">
      <alignment horizontal="right" vertical="center" wrapText="1"/>
    </xf>
    <xf numFmtId="0" fontId="4" fillId="0" borderId="19" xfId="5" applyFont="1" applyBorder="1" applyAlignment="1">
      <alignment horizontal="right" vertical="center" wrapText="1"/>
    </xf>
    <xf numFmtId="0" fontId="7" fillId="0" borderId="30" xfId="5" applyFont="1" applyBorder="1" applyAlignment="1">
      <alignment horizontal="right" vertical="center" wrapText="1"/>
    </xf>
    <xf numFmtId="0" fontId="7" fillId="0" borderId="31" xfId="5" applyFont="1" applyBorder="1" applyAlignment="1">
      <alignment horizontal="right" vertical="center" wrapText="1"/>
    </xf>
    <xf numFmtId="0" fontId="7" fillId="0" borderId="32" xfId="5" applyFont="1" applyBorder="1" applyAlignment="1">
      <alignment horizontal="right" vertical="center" wrapText="1"/>
    </xf>
    <xf numFmtId="49" fontId="7" fillId="0" borderId="0" xfId="5" applyNumberFormat="1" applyFont="1" applyAlignment="1">
      <alignment horizontal="center" vertical="center" wrapText="1"/>
    </xf>
    <xf numFmtId="0" fontId="4" fillId="0" borderId="25" xfId="5" applyFont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0" fontId="4" fillId="0" borderId="6" xfId="5" applyFont="1" applyBorder="1" applyAlignment="1">
      <alignment horizontal="center" vertical="center" wrapText="1"/>
    </xf>
    <xf numFmtId="0" fontId="4" fillId="0" borderId="26" xfId="5" applyFont="1" applyBorder="1" applyAlignment="1">
      <alignment horizontal="center" vertical="center" wrapText="1"/>
    </xf>
    <xf numFmtId="0" fontId="4" fillId="0" borderId="0" xfId="5" applyFont="1" applyBorder="1" applyAlignment="1">
      <alignment horizontal="center" vertical="center" wrapText="1"/>
    </xf>
    <xf numFmtId="0" fontId="4" fillId="0" borderId="8" xfId="5" applyFont="1" applyBorder="1" applyAlignment="1">
      <alignment horizontal="center" vertical="center" wrapText="1"/>
    </xf>
    <xf numFmtId="4" fontId="4" fillId="0" borderId="7" xfId="5" applyNumberFormat="1" applyFont="1" applyBorder="1" applyAlignment="1">
      <alignment horizontal="center" vertical="center" wrapText="1"/>
    </xf>
    <xf numFmtId="4" fontId="4" fillId="0" borderId="9" xfId="5" applyNumberFormat="1" applyFont="1" applyBorder="1" applyAlignment="1">
      <alignment horizontal="center" vertical="center" wrapText="1"/>
    </xf>
    <xf numFmtId="4" fontId="4" fillId="0" borderId="38" xfId="5" applyNumberFormat="1" applyFont="1" applyBorder="1" applyAlignment="1">
      <alignment horizontal="center" vertical="center" wrapText="1"/>
    </xf>
    <xf numFmtId="4" fontId="4" fillId="0" borderId="3" xfId="5" applyNumberFormat="1" applyFont="1" applyBorder="1" applyAlignment="1">
      <alignment horizontal="center" vertical="center" wrapText="1"/>
    </xf>
    <xf numFmtId="4" fontId="4" fillId="0" borderId="4" xfId="5" applyNumberFormat="1" applyFont="1" applyBorder="1" applyAlignment="1">
      <alignment horizontal="center" vertical="center" wrapText="1"/>
    </xf>
    <xf numFmtId="0" fontId="7" fillId="0" borderId="14" xfId="5" applyFont="1" applyBorder="1" applyAlignment="1">
      <alignment horizontal="right" vertical="center" wrapText="1"/>
    </xf>
    <xf numFmtId="0" fontId="4" fillId="0" borderId="15" xfId="5" applyFont="1" applyBorder="1" applyAlignment="1">
      <alignment horizontal="right" vertical="center" wrapText="1"/>
    </xf>
    <xf numFmtId="0" fontId="4" fillId="0" borderId="16" xfId="5" applyFont="1" applyBorder="1" applyAlignment="1">
      <alignment horizontal="right" vertical="center" wrapText="1"/>
    </xf>
    <xf numFmtId="0" fontId="4" fillId="0" borderId="21" xfId="5" applyFont="1" applyBorder="1" applyAlignment="1">
      <alignment horizontal="right" vertical="center" wrapText="1"/>
    </xf>
    <xf numFmtId="0" fontId="4" fillId="0" borderId="33" xfId="5" applyFont="1" applyBorder="1" applyAlignment="1">
      <alignment horizontal="right" vertical="center" wrapText="1"/>
    </xf>
    <xf numFmtId="0" fontId="4" fillId="0" borderId="34" xfId="5" applyFont="1" applyBorder="1" applyAlignment="1">
      <alignment horizontal="right" vertical="center" wrapText="1"/>
    </xf>
    <xf numFmtId="49" fontId="9" fillId="0" borderId="42" xfId="114" applyNumberFormat="1" applyFont="1" applyFill="1" applyBorder="1" applyAlignment="1">
      <alignment horizontal="left" vertical="center"/>
    </xf>
    <xf numFmtId="49" fontId="9" fillId="0" borderId="20" xfId="114" applyNumberFormat="1" applyFont="1" applyFill="1" applyBorder="1" applyAlignment="1">
      <alignment horizontal="left" vertical="center"/>
    </xf>
    <xf numFmtId="49" fontId="9" fillId="0" borderId="41" xfId="114" applyNumberFormat="1" applyFont="1" applyFill="1" applyBorder="1" applyAlignment="1">
      <alignment horizontal="left" vertical="center"/>
    </xf>
    <xf numFmtId="0" fontId="9" fillId="0" borderId="0" xfId="114" applyFont="1" applyFill="1" applyBorder="1" applyAlignment="1">
      <alignment horizontal="center" vertical="center"/>
    </xf>
    <xf numFmtId="0" fontId="9" fillId="0" borderId="0" xfId="114" applyFont="1" applyFill="1" applyAlignment="1">
      <alignment horizontal="center" vertical="center"/>
    </xf>
  </cellXfs>
  <cellStyles count="424">
    <cellStyle name="Comma 2" xfId="7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Normal" xfId="0" builtinId="0"/>
    <cellStyle name="Normal 2" xfId="5"/>
    <cellStyle name="Normal 3" xfId="114"/>
    <cellStyle name="Normal 34" xfId="4"/>
    <cellStyle name="Normal 6" xfId="6"/>
    <cellStyle name="Normal 9" xfId="3"/>
    <cellStyle name="Normal_Sheet1" xfId="1"/>
    <cellStyle name="Style 1" xfId="2"/>
    <cellStyle name="TableStyleLight1" xfId="2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opLeftCell="A22" workbookViewId="0">
      <selection activeCell="B5" sqref="A5:B6"/>
    </sheetView>
  </sheetViews>
  <sheetFormatPr defaultColWidth="9.140625" defaultRowHeight="12.75"/>
  <cols>
    <col min="1" max="1" width="4.42578125" style="1" customWidth="1"/>
    <col min="2" max="2" width="9.140625" style="1"/>
    <col min="3" max="3" width="24.85546875" style="1" customWidth="1"/>
    <col min="4" max="4" width="8" style="1" customWidth="1"/>
    <col min="5" max="5" width="12" style="1" customWidth="1"/>
    <col min="6" max="8" width="13.140625" style="1" customWidth="1"/>
    <col min="9" max="9" width="9.140625" style="1"/>
    <col min="10" max="10" width="0" style="1" hidden="1" customWidth="1"/>
    <col min="11" max="11" width="9.140625" style="1" hidden="1" customWidth="1"/>
    <col min="12" max="16384" width="9.140625" style="1"/>
  </cols>
  <sheetData>
    <row r="1" spans="1:13" s="10" customFormat="1"/>
    <row r="2" spans="1:13" s="10" customFormat="1" ht="18.75">
      <c r="A2" s="96" t="s">
        <v>19</v>
      </c>
      <c r="B2" s="96"/>
      <c r="C2" s="96"/>
      <c r="D2" s="96"/>
      <c r="E2" s="96"/>
      <c r="F2" s="96"/>
      <c r="G2" s="96"/>
      <c r="H2" s="96"/>
    </row>
    <row r="3" spans="1:13" s="10" customFormat="1" ht="18.75">
      <c r="A3" s="11" t="s">
        <v>2</v>
      </c>
      <c r="C3" s="40"/>
      <c r="D3" s="40"/>
      <c r="E3" s="40"/>
      <c r="F3" s="40"/>
      <c r="G3" s="40"/>
    </row>
    <row r="4" spans="1:13" s="10" customFormat="1" ht="18.75">
      <c r="A4" s="12" t="s">
        <v>0</v>
      </c>
      <c r="C4" s="40"/>
      <c r="D4" s="40"/>
      <c r="E4" s="40"/>
      <c r="F4" s="40"/>
      <c r="G4" s="40"/>
    </row>
    <row r="5" spans="1:13" s="43" customFormat="1" ht="15">
      <c r="A5" s="42" t="s">
        <v>17</v>
      </c>
      <c r="D5" s="44"/>
      <c r="E5" s="44"/>
      <c r="F5" s="44"/>
      <c r="G5" s="44"/>
      <c r="I5" s="45"/>
      <c r="J5" s="45"/>
      <c r="K5" s="45"/>
      <c r="L5" s="45"/>
      <c r="M5" s="45"/>
    </row>
    <row r="6" spans="1:13" s="43" customFormat="1" ht="15.75">
      <c r="A6" s="63"/>
      <c r="B6" s="2"/>
      <c r="C6" s="2"/>
      <c r="E6" s="2"/>
      <c r="G6" s="2"/>
      <c r="H6" s="2"/>
      <c r="I6" s="2"/>
      <c r="K6" s="3"/>
      <c r="L6" s="4"/>
      <c r="M6" s="2"/>
    </row>
    <row r="7" spans="1:13" s="43" customFormat="1" ht="15">
      <c r="A7" s="46" t="s">
        <v>18</v>
      </c>
      <c r="B7" s="46"/>
      <c r="D7" s="44"/>
      <c r="E7" s="44"/>
      <c r="F7" s="44"/>
      <c r="G7" s="44"/>
      <c r="H7" s="44"/>
      <c r="I7" s="45"/>
      <c r="J7" s="45"/>
      <c r="K7" s="45"/>
      <c r="L7" s="45"/>
      <c r="M7" s="45"/>
    </row>
    <row r="8" spans="1:13" s="10" customFormat="1"/>
    <row r="9" spans="1:13" s="10" customFormat="1" ht="14.25">
      <c r="A9" s="108" t="s">
        <v>24</v>
      </c>
      <c r="B9" s="108"/>
      <c r="C9" s="108"/>
      <c r="D9" s="108"/>
      <c r="E9" s="108"/>
      <c r="F9" s="108"/>
      <c r="G9" s="108"/>
      <c r="H9" s="108"/>
    </row>
    <row r="10" spans="1:13" s="13" customFormat="1" ht="13.5" thickBot="1"/>
    <row r="11" spans="1:13" ht="12.95" customHeight="1">
      <c r="A11" s="29" t="s">
        <v>3</v>
      </c>
      <c r="B11" s="109" t="s">
        <v>4</v>
      </c>
      <c r="C11" s="110"/>
      <c r="D11" s="111"/>
      <c r="E11" s="115" t="s">
        <v>5</v>
      </c>
      <c r="F11" s="117" t="s">
        <v>6</v>
      </c>
      <c r="G11" s="118"/>
      <c r="H11" s="119"/>
    </row>
    <row r="12" spans="1:13" ht="30.75" thickBot="1">
      <c r="A12" s="30" t="s">
        <v>7</v>
      </c>
      <c r="B12" s="112"/>
      <c r="C12" s="113"/>
      <c r="D12" s="114"/>
      <c r="E12" s="116"/>
      <c r="F12" s="49" t="s">
        <v>8</v>
      </c>
      <c r="G12" s="14" t="s">
        <v>9</v>
      </c>
      <c r="H12" s="41" t="s">
        <v>10</v>
      </c>
    </row>
    <row r="13" spans="1:13" ht="34.5" customHeight="1" thickBot="1">
      <c r="A13" s="47">
        <v>1</v>
      </c>
      <c r="B13" s="97" t="s">
        <v>20</v>
      </c>
      <c r="C13" s="98"/>
      <c r="D13" s="99"/>
      <c r="E13" s="39"/>
      <c r="F13" s="38"/>
      <c r="G13" s="39"/>
      <c r="H13" s="48"/>
      <c r="K13" s="37" t="e">
        <f>ROUND(E13+(E13*$D$19)+(E13*5%)+(F13*$D$22),2)</f>
        <v>#VALUE!</v>
      </c>
    </row>
    <row r="14" spans="1:13" ht="34.5" customHeight="1" thickBot="1">
      <c r="A14" s="31">
        <v>2</v>
      </c>
      <c r="B14" s="100" t="s">
        <v>144</v>
      </c>
      <c r="C14" s="101"/>
      <c r="D14" s="102"/>
      <c r="E14" s="32"/>
      <c r="F14" s="39"/>
      <c r="G14" s="39"/>
      <c r="H14" s="39"/>
      <c r="K14" s="37" t="e">
        <f>ROUND(E14+(E14*$D$19)+(E14*5%)+(F14*$D$22),2)</f>
        <v>#VALUE!</v>
      </c>
    </row>
    <row r="15" spans="1:13" ht="34.5" customHeight="1" thickBot="1">
      <c r="A15" s="31">
        <v>3</v>
      </c>
      <c r="B15" s="100" t="s">
        <v>21</v>
      </c>
      <c r="C15" s="101"/>
      <c r="D15" s="102"/>
      <c r="E15" s="32"/>
      <c r="F15" s="39"/>
      <c r="G15" s="39"/>
      <c r="H15" s="39"/>
      <c r="K15" s="37" t="e">
        <f>ROUND(E15+(E15*$D$19)+(E15*5%)+(F15*$D$22),2)</f>
        <v>#VALUE!</v>
      </c>
    </row>
    <row r="16" spans="1:13" ht="34.5" customHeight="1" thickBot="1">
      <c r="A16" s="31">
        <v>4</v>
      </c>
      <c r="B16" s="100" t="s">
        <v>22</v>
      </c>
      <c r="C16" s="101"/>
      <c r="D16" s="102"/>
      <c r="E16" s="32"/>
      <c r="F16" s="39"/>
      <c r="G16" s="39"/>
      <c r="H16" s="39"/>
      <c r="K16" s="37" t="e">
        <f>ROUND(E16+(E16*$D$19)+(E16*5%)+(F16*$D$22),2)</f>
        <v>#VALUE!</v>
      </c>
    </row>
    <row r="17" spans="1:14" ht="34.5" customHeight="1" thickBot="1">
      <c r="A17" s="31">
        <v>5</v>
      </c>
      <c r="B17" s="100" t="s">
        <v>23</v>
      </c>
      <c r="C17" s="101"/>
      <c r="D17" s="102"/>
      <c r="E17" s="32"/>
      <c r="F17" s="39"/>
      <c r="G17" s="39"/>
      <c r="H17" s="39"/>
      <c r="K17" s="37" t="e">
        <f>ROUND(E17+(E17*$D$19)+(E17*5%)+(F17*$D$22),2)</f>
        <v>#VALUE!</v>
      </c>
    </row>
    <row r="18" spans="1:14" ht="15.75" thickBot="1">
      <c r="A18" s="120" t="s">
        <v>11</v>
      </c>
      <c r="B18" s="121"/>
      <c r="C18" s="121"/>
      <c r="D18" s="122"/>
      <c r="E18" s="33">
        <f>SUM(E13:E17)</f>
        <v>0</v>
      </c>
      <c r="F18" s="38">
        <f>SUM(F13:F17)</f>
        <v>0</v>
      </c>
      <c r="G18" s="39">
        <f>SUM(G13:G17)</f>
        <v>0</v>
      </c>
      <c r="H18" s="48">
        <f>SUM(H13:H17)</f>
        <v>0</v>
      </c>
      <c r="K18" s="37" t="e">
        <f>SUM(K13:K17)</f>
        <v>#VALUE!</v>
      </c>
    </row>
    <row r="19" spans="1:14" ht="12.95" customHeight="1">
      <c r="A19" s="124" t="s">
        <v>14</v>
      </c>
      <c r="B19" s="125"/>
      <c r="C19" s="125"/>
      <c r="D19" s="34" t="s">
        <v>25</v>
      </c>
      <c r="E19" s="15" t="e">
        <f>ROUND(E18*D19,2)</f>
        <v>#VALUE!</v>
      </c>
      <c r="F19" s="16" t="s">
        <v>1</v>
      </c>
      <c r="G19" s="16" t="s">
        <v>1</v>
      </c>
      <c r="H19" s="16" t="s">
        <v>1</v>
      </c>
    </row>
    <row r="20" spans="1:14" ht="12.95" customHeight="1">
      <c r="A20" s="104" t="s">
        <v>12</v>
      </c>
      <c r="B20" s="103"/>
      <c r="C20" s="103"/>
      <c r="D20" s="123"/>
      <c r="E20" s="17"/>
      <c r="F20" s="16" t="s">
        <v>1</v>
      </c>
      <c r="G20" s="16" t="s">
        <v>1</v>
      </c>
      <c r="H20" s="16" t="s">
        <v>1</v>
      </c>
    </row>
    <row r="21" spans="1:14" ht="12.95" customHeight="1">
      <c r="A21" s="103" t="s">
        <v>15</v>
      </c>
      <c r="B21" s="103"/>
      <c r="C21" s="103"/>
      <c r="D21" s="35" t="s">
        <v>25</v>
      </c>
      <c r="E21" s="18" t="e">
        <f>ROUND(E18*D21,2)</f>
        <v>#VALUE!</v>
      </c>
      <c r="F21" s="19"/>
      <c r="G21" s="16"/>
      <c r="H21" s="16"/>
    </row>
    <row r="22" spans="1:14" ht="32.25" customHeight="1">
      <c r="A22" s="104" t="s">
        <v>16</v>
      </c>
      <c r="B22" s="103"/>
      <c r="C22" s="103"/>
      <c r="D22" s="36">
        <v>0.2359</v>
      </c>
      <c r="E22" s="20">
        <f>ROUND(F18*D22,2)</f>
        <v>0</v>
      </c>
      <c r="F22" s="21" t="s">
        <v>1</v>
      </c>
      <c r="G22" s="22"/>
      <c r="H22" s="22"/>
      <c r="I22" s="23"/>
      <c r="J22" s="24"/>
    </row>
    <row r="23" spans="1:14" ht="14.1" customHeight="1" thickBot="1">
      <c r="A23" s="105" t="s">
        <v>13</v>
      </c>
      <c r="B23" s="106"/>
      <c r="C23" s="106"/>
      <c r="D23" s="107"/>
      <c r="E23" s="25" t="e">
        <f>ROUND(SUM(E18:E22),2)</f>
        <v>#VALUE!</v>
      </c>
      <c r="F23" s="26">
        <v>0</v>
      </c>
      <c r="G23" s="27"/>
      <c r="H23"/>
    </row>
    <row r="24" spans="1:14" ht="15">
      <c r="A24" s="27"/>
      <c r="B24" s="27"/>
      <c r="C24" s="27"/>
      <c r="D24" s="27"/>
      <c r="E24" s="28"/>
      <c r="F24" s="27"/>
      <c r="G24" s="27"/>
      <c r="H24" s="27"/>
    </row>
    <row r="25" spans="1:14" s="43" customFormat="1" ht="16.5" customHeight="1">
      <c r="A25" s="50"/>
      <c r="B25" s="8"/>
      <c r="C25" s="51"/>
      <c r="D25" s="5"/>
      <c r="E25" s="6"/>
      <c r="F25" s="7"/>
      <c r="G25" s="52"/>
      <c r="H25" s="8"/>
      <c r="N25" s="2"/>
    </row>
    <row r="28" spans="1:14" customFormat="1" ht="15.75">
      <c r="A28" s="53"/>
      <c r="B28" s="54"/>
      <c r="E28" s="55"/>
      <c r="F28" s="56"/>
      <c r="G28" s="57"/>
      <c r="H28" s="57"/>
      <c r="I28" s="57"/>
      <c r="J28" s="57"/>
      <c r="K28" s="58"/>
    </row>
    <row r="29" spans="1:14">
      <c r="A29" s="59"/>
      <c r="B29" s="8"/>
      <c r="C29" s="8"/>
      <c r="D29" s="5"/>
      <c r="E29" s="6"/>
      <c r="F29" s="9"/>
    </row>
    <row r="30" spans="1:14">
      <c r="A30" s="59"/>
      <c r="B30" s="8"/>
      <c r="C30" s="8"/>
      <c r="D30" s="60"/>
      <c r="E30" s="61"/>
      <c r="F30" s="62"/>
    </row>
  </sheetData>
  <mergeCells count="16">
    <mergeCell ref="A21:C21"/>
    <mergeCell ref="A22:C22"/>
    <mergeCell ref="A23:D23"/>
    <mergeCell ref="A9:H9"/>
    <mergeCell ref="B11:D12"/>
    <mergeCell ref="E11:E12"/>
    <mergeCell ref="F11:H11"/>
    <mergeCell ref="B17:D17"/>
    <mergeCell ref="A18:D18"/>
    <mergeCell ref="A20:D20"/>
    <mergeCell ref="A19:C19"/>
    <mergeCell ref="A2:H2"/>
    <mergeCell ref="B13:D13"/>
    <mergeCell ref="B14:D14"/>
    <mergeCell ref="B15:D15"/>
    <mergeCell ref="B16:D16"/>
  </mergeCells>
  <phoneticPr fontId="20" type="noConversion"/>
  <pageMargins left="1.1400000000000001" right="0.75000000000000011" top="1.1968503937007875" bottom="1" header="0.5" footer="0.5"/>
  <pageSetup paperSize="9" scale="73" orientation="portrait" horizontalDpi="4294967292" verticalDpi="4294967292"/>
  <colBreaks count="1" manualBreakCount="1">
    <brk id="8" max="1048575" man="1"/>
  </colBreaks>
  <extLst>
    <ext xmlns:mx="http://schemas.microsoft.com/office/mac/excel/2008/main" uri="{64002731-A6B0-56B0-2670-7721B7C09600}">
      <mx:PLV Mode="0" OnePage="0" WScale="73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opLeftCell="A25" zoomScaleNormal="100" zoomScaleSheetLayoutView="100" workbookViewId="0">
      <selection activeCell="D11" sqref="D11"/>
    </sheetView>
  </sheetViews>
  <sheetFormatPr defaultRowHeight="12.75"/>
  <cols>
    <col min="1" max="1" width="8.5703125" style="67" customWidth="1"/>
    <col min="2" max="2" width="62.7109375" style="66" customWidth="1"/>
    <col min="3" max="4" width="12.28515625" style="65" customWidth="1"/>
    <col min="5" max="6" width="9.140625" style="64"/>
    <col min="7" max="7" width="70.85546875" style="64" customWidth="1"/>
    <col min="8" max="16384" width="9.140625" style="64"/>
  </cols>
  <sheetData>
    <row r="1" spans="1:7" s="68" customFormat="1" ht="22.5" customHeight="1">
      <c r="A1" s="129" t="s">
        <v>140</v>
      </c>
      <c r="B1" s="129"/>
      <c r="C1" s="129"/>
      <c r="D1" s="129"/>
    </row>
    <row r="2" spans="1:7" s="68" customFormat="1" ht="22.5" customHeight="1">
      <c r="A2" s="129" t="s">
        <v>139</v>
      </c>
      <c r="B2" s="129"/>
      <c r="C2" s="129"/>
      <c r="D2" s="129"/>
    </row>
    <row r="3" spans="1:7" s="68" customFormat="1" ht="22.5" customHeight="1">
      <c r="A3" s="75"/>
      <c r="B3" s="76"/>
      <c r="C3" s="77"/>
      <c r="D3" s="77"/>
    </row>
    <row r="4" spans="1:7" s="68" customFormat="1" ht="22.5" customHeight="1">
      <c r="A4" s="126" t="s">
        <v>89</v>
      </c>
      <c r="B4" s="127"/>
      <c r="C4" s="127"/>
      <c r="D4" s="128"/>
    </row>
    <row r="5" spans="1:7" s="68" customFormat="1" ht="28.5" customHeight="1">
      <c r="A5" s="78">
        <v>1</v>
      </c>
      <c r="B5" s="79" t="s">
        <v>88</v>
      </c>
      <c r="C5" s="80" t="s">
        <v>37</v>
      </c>
      <c r="D5" s="80">
        <v>6</v>
      </c>
    </row>
    <row r="6" spans="1:7" s="68" customFormat="1" ht="22.5" customHeight="1">
      <c r="A6" s="78">
        <v>2</v>
      </c>
      <c r="B6" s="79" t="s">
        <v>133</v>
      </c>
      <c r="C6" s="80" t="s">
        <v>46</v>
      </c>
      <c r="D6" s="80">
        <v>60</v>
      </c>
    </row>
    <row r="7" spans="1:7" s="68" customFormat="1" ht="22.5" customHeight="1">
      <c r="A7" s="78">
        <v>3</v>
      </c>
      <c r="B7" s="79" t="s">
        <v>132</v>
      </c>
      <c r="C7" s="80" t="s">
        <v>46</v>
      </c>
      <c r="D7" s="80">
        <v>21</v>
      </c>
    </row>
    <row r="8" spans="1:7" s="68" customFormat="1" ht="22.5" customHeight="1">
      <c r="A8" s="78">
        <v>4</v>
      </c>
      <c r="B8" s="79" t="s">
        <v>138</v>
      </c>
      <c r="C8" s="80" t="s">
        <v>46</v>
      </c>
      <c r="D8" s="80">
        <v>26</v>
      </c>
    </row>
    <row r="9" spans="1:7" s="68" customFormat="1" ht="22.5" customHeight="1">
      <c r="A9" s="78">
        <v>5</v>
      </c>
      <c r="B9" s="79" t="s">
        <v>86</v>
      </c>
      <c r="C9" s="80" t="s">
        <v>46</v>
      </c>
      <c r="D9" s="80">
        <v>81</v>
      </c>
    </row>
    <row r="10" spans="1:7" s="68" customFormat="1" ht="22.5" customHeight="1">
      <c r="A10" s="78">
        <v>6</v>
      </c>
      <c r="B10" s="79" t="s">
        <v>85</v>
      </c>
      <c r="C10" s="80" t="s">
        <v>46</v>
      </c>
      <c r="D10" s="80">
        <v>81</v>
      </c>
    </row>
    <row r="11" spans="1:7" s="68" customFormat="1" ht="22.5" customHeight="1">
      <c r="A11" s="78">
        <v>7</v>
      </c>
      <c r="B11" s="79" t="s">
        <v>84</v>
      </c>
      <c r="C11" s="80" t="s">
        <v>46</v>
      </c>
      <c r="D11" s="80">
        <v>107</v>
      </c>
    </row>
    <row r="12" spans="1:7" s="68" customFormat="1" ht="22.5" customHeight="1">
      <c r="A12" s="78">
        <v>8</v>
      </c>
      <c r="B12" s="79" t="s">
        <v>83</v>
      </c>
      <c r="C12" s="80" t="s">
        <v>37</v>
      </c>
      <c r="D12" s="80">
        <v>6</v>
      </c>
    </row>
    <row r="13" spans="1:7" s="68" customFormat="1" ht="22.5" customHeight="1">
      <c r="A13" s="78">
        <v>9</v>
      </c>
      <c r="B13" s="79" t="s">
        <v>82</v>
      </c>
      <c r="C13" s="80" t="s">
        <v>46</v>
      </c>
      <c r="D13" s="81">
        <v>24</v>
      </c>
      <c r="G13" s="69"/>
    </row>
    <row r="14" spans="1:7" s="68" customFormat="1" ht="22.5" customHeight="1">
      <c r="A14" s="78">
        <v>10</v>
      </c>
      <c r="B14" s="79" t="s">
        <v>81</v>
      </c>
      <c r="C14" s="80" t="s">
        <v>37</v>
      </c>
      <c r="D14" s="81">
        <v>3</v>
      </c>
      <c r="G14" s="69"/>
    </row>
    <row r="15" spans="1:7" s="68" customFormat="1" ht="22.5" customHeight="1">
      <c r="A15" s="78">
        <v>11</v>
      </c>
      <c r="B15" s="79" t="s">
        <v>137</v>
      </c>
      <c r="C15" s="80" t="s">
        <v>37</v>
      </c>
      <c r="D15" s="81">
        <v>6</v>
      </c>
      <c r="G15" s="69"/>
    </row>
    <row r="16" spans="1:7" s="68" customFormat="1" ht="22.5" customHeight="1">
      <c r="A16" s="78">
        <v>12</v>
      </c>
      <c r="B16" s="79" t="s">
        <v>79</v>
      </c>
      <c r="C16" s="80" t="s">
        <v>37</v>
      </c>
      <c r="D16" s="81">
        <v>3</v>
      </c>
    </row>
    <row r="17" spans="1:5" s="68" customFormat="1" ht="22.5" customHeight="1">
      <c r="A17" s="78">
        <v>13</v>
      </c>
      <c r="B17" s="79" t="s">
        <v>78</v>
      </c>
      <c r="C17" s="80" t="s">
        <v>37</v>
      </c>
      <c r="D17" s="81">
        <v>3</v>
      </c>
    </row>
    <row r="18" spans="1:5" s="68" customFormat="1" ht="22.5" customHeight="1">
      <c r="A18" s="78">
        <v>14</v>
      </c>
      <c r="B18" s="79" t="s">
        <v>77</v>
      </c>
      <c r="C18" s="80" t="s">
        <v>37</v>
      </c>
      <c r="D18" s="81">
        <v>3</v>
      </c>
    </row>
    <row r="19" spans="1:5" s="68" customFormat="1" ht="22.5" customHeight="1">
      <c r="A19" s="78">
        <v>15</v>
      </c>
      <c r="B19" s="82" t="s">
        <v>76</v>
      </c>
      <c r="C19" s="80" t="s">
        <v>37</v>
      </c>
      <c r="D19" s="80">
        <v>3</v>
      </c>
    </row>
    <row r="20" spans="1:5" s="68" customFormat="1" ht="22.5" customHeight="1">
      <c r="A20" s="83">
        <v>16</v>
      </c>
      <c r="B20" s="79" t="s">
        <v>75</v>
      </c>
      <c r="C20" s="80" t="s">
        <v>32</v>
      </c>
      <c r="D20" s="81">
        <v>3</v>
      </c>
    </row>
    <row r="21" spans="1:5" s="68" customFormat="1" ht="22.5" customHeight="1">
      <c r="A21" s="78">
        <v>17</v>
      </c>
      <c r="B21" s="79" t="s">
        <v>74</v>
      </c>
      <c r="C21" s="80" t="s">
        <v>37</v>
      </c>
      <c r="D21" s="81">
        <v>3</v>
      </c>
    </row>
    <row r="22" spans="1:5" s="68" customFormat="1" ht="22.5" customHeight="1">
      <c r="A22" s="78">
        <v>18</v>
      </c>
      <c r="B22" s="79" t="s">
        <v>136</v>
      </c>
      <c r="C22" s="80" t="s">
        <v>37</v>
      </c>
      <c r="D22" s="81">
        <v>1</v>
      </c>
    </row>
    <row r="23" spans="1:5" s="68" customFormat="1" ht="22.5" customHeight="1">
      <c r="A23" s="78">
        <v>19</v>
      </c>
      <c r="B23" s="79" t="s">
        <v>69</v>
      </c>
      <c r="C23" s="80" t="s">
        <v>63</v>
      </c>
      <c r="D23" s="80">
        <v>7</v>
      </c>
    </row>
    <row r="24" spans="1:5" s="68" customFormat="1" ht="22.5" customHeight="1">
      <c r="A24" s="78">
        <v>20</v>
      </c>
      <c r="B24" s="79" t="s">
        <v>67</v>
      </c>
      <c r="C24" s="80" t="s">
        <v>63</v>
      </c>
      <c r="D24" s="81">
        <v>7</v>
      </c>
    </row>
    <row r="25" spans="1:5" s="68" customFormat="1" ht="22.5" customHeight="1">
      <c r="A25" s="78">
        <v>21</v>
      </c>
      <c r="B25" s="79" t="s">
        <v>65</v>
      </c>
      <c r="C25" s="80" t="s">
        <v>63</v>
      </c>
      <c r="D25" s="80">
        <v>7</v>
      </c>
    </row>
    <row r="26" spans="1:5" s="68" customFormat="1" ht="22.5" customHeight="1">
      <c r="A26" s="78">
        <v>22</v>
      </c>
      <c r="B26" s="79" t="s">
        <v>62</v>
      </c>
      <c r="C26" s="80" t="s">
        <v>105</v>
      </c>
      <c r="D26" s="80">
        <v>0.08</v>
      </c>
    </row>
    <row r="27" spans="1:5" s="68" customFormat="1" ht="22.5" customHeight="1">
      <c r="A27" s="78">
        <v>23</v>
      </c>
      <c r="B27" s="82" t="s">
        <v>61</v>
      </c>
      <c r="C27" s="84" t="s">
        <v>105</v>
      </c>
      <c r="D27" s="85">
        <v>8.1000000000000003E-2</v>
      </c>
    </row>
    <row r="28" spans="1:5" s="68" customFormat="1" ht="22.5" customHeight="1">
      <c r="A28" s="126" t="s">
        <v>60</v>
      </c>
      <c r="B28" s="127"/>
      <c r="C28" s="127"/>
      <c r="D28" s="128"/>
    </row>
    <row r="29" spans="1:5" s="68" customFormat="1" ht="22.5" customHeight="1">
      <c r="A29" s="78">
        <v>1</v>
      </c>
      <c r="B29" s="79" t="s">
        <v>59</v>
      </c>
      <c r="C29" s="80" t="s">
        <v>46</v>
      </c>
      <c r="D29" s="86">
        <v>24</v>
      </c>
    </row>
    <row r="30" spans="1:5" s="68" customFormat="1" ht="22.5" customHeight="1">
      <c r="A30" s="78">
        <v>2</v>
      </c>
      <c r="B30" s="79" t="s">
        <v>130</v>
      </c>
      <c r="C30" s="80" t="s">
        <v>46</v>
      </c>
      <c r="D30" s="86">
        <v>119</v>
      </c>
    </row>
    <row r="31" spans="1:5" s="72" customFormat="1" ht="22.5" customHeight="1">
      <c r="A31" s="83">
        <v>3</v>
      </c>
      <c r="B31" s="79" t="s">
        <v>129</v>
      </c>
      <c r="C31" s="80" t="s">
        <v>46</v>
      </c>
      <c r="D31" s="86">
        <v>60</v>
      </c>
      <c r="E31" s="73"/>
    </row>
    <row r="32" spans="1:5" s="72" customFormat="1" ht="22.5" customHeight="1">
      <c r="A32" s="83">
        <v>4</v>
      </c>
      <c r="B32" s="79" t="s">
        <v>128</v>
      </c>
      <c r="C32" s="80" t="s">
        <v>46</v>
      </c>
      <c r="D32" s="86">
        <v>21</v>
      </c>
      <c r="E32" s="73"/>
    </row>
    <row r="33" spans="1:7" s="72" customFormat="1" ht="22.5" customHeight="1">
      <c r="A33" s="83">
        <v>5</v>
      </c>
      <c r="B33" s="79" t="s">
        <v>135</v>
      </c>
      <c r="C33" s="80" t="s">
        <v>46</v>
      </c>
      <c r="D33" s="86">
        <v>26</v>
      </c>
      <c r="E33" s="73"/>
    </row>
    <row r="34" spans="1:7" s="68" customFormat="1" ht="22.5" customHeight="1">
      <c r="A34" s="78">
        <v>6</v>
      </c>
      <c r="B34" s="79" t="s">
        <v>127</v>
      </c>
      <c r="C34" s="80" t="s">
        <v>32</v>
      </c>
      <c r="D34" s="86">
        <v>3</v>
      </c>
    </row>
    <row r="35" spans="1:7" s="68" customFormat="1" ht="22.5" customHeight="1">
      <c r="A35" s="78">
        <v>7</v>
      </c>
      <c r="B35" s="79" t="s">
        <v>48</v>
      </c>
      <c r="C35" s="80" t="s">
        <v>32</v>
      </c>
      <c r="D35" s="86">
        <v>6</v>
      </c>
    </row>
    <row r="36" spans="1:7" s="68" customFormat="1" ht="22.5" customHeight="1">
      <c r="A36" s="78">
        <v>8</v>
      </c>
      <c r="B36" s="79" t="s">
        <v>38</v>
      </c>
      <c r="C36" s="80" t="s">
        <v>37</v>
      </c>
      <c r="D36" s="86">
        <v>4</v>
      </c>
    </row>
    <row r="37" spans="1:7" s="68" customFormat="1" ht="22.5" customHeight="1">
      <c r="A37" s="78">
        <v>9</v>
      </c>
      <c r="B37" s="79" t="s">
        <v>116</v>
      </c>
      <c r="C37" s="80" t="s">
        <v>37</v>
      </c>
      <c r="D37" s="86">
        <v>3</v>
      </c>
    </row>
    <row r="38" spans="1:7" s="68" customFormat="1" ht="22.5" customHeight="1">
      <c r="A38" s="78">
        <v>10</v>
      </c>
      <c r="B38" s="79" t="s">
        <v>42</v>
      </c>
      <c r="C38" s="80" t="s">
        <v>37</v>
      </c>
      <c r="D38" s="86">
        <v>3</v>
      </c>
    </row>
    <row r="39" spans="1:7" s="68" customFormat="1" ht="22.5" customHeight="1">
      <c r="A39" s="78">
        <v>11</v>
      </c>
      <c r="B39" s="79" t="s">
        <v>41</v>
      </c>
      <c r="C39" s="80" t="s">
        <v>37</v>
      </c>
      <c r="D39" s="86">
        <v>3</v>
      </c>
      <c r="G39" s="69"/>
    </row>
    <row r="40" spans="1:7" s="68" customFormat="1" ht="22.5" customHeight="1">
      <c r="A40" s="78">
        <v>12</v>
      </c>
      <c r="B40" s="79" t="s">
        <v>40</v>
      </c>
      <c r="C40" s="80" t="s">
        <v>37</v>
      </c>
      <c r="D40" s="86">
        <v>3</v>
      </c>
      <c r="G40" s="69"/>
    </row>
    <row r="41" spans="1:7" s="68" customFormat="1" ht="22.5" customHeight="1">
      <c r="A41" s="78">
        <v>13</v>
      </c>
      <c r="B41" s="79" t="s">
        <v>39</v>
      </c>
      <c r="C41" s="80" t="s">
        <v>37</v>
      </c>
      <c r="D41" s="86">
        <v>3</v>
      </c>
    </row>
    <row r="42" spans="1:7" s="68" customFormat="1" ht="22.5" customHeight="1">
      <c r="A42" s="78">
        <v>14</v>
      </c>
      <c r="B42" s="79" t="s">
        <v>36</v>
      </c>
      <c r="C42" s="80" t="s">
        <v>34</v>
      </c>
      <c r="D42" s="86">
        <v>81</v>
      </c>
    </row>
    <row r="43" spans="1:7" s="68" customFormat="1" ht="22.5" customHeight="1">
      <c r="A43" s="78">
        <v>15</v>
      </c>
      <c r="B43" s="79" t="s">
        <v>33</v>
      </c>
      <c r="C43" s="80" t="s">
        <v>32</v>
      </c>
      <c r="D43" s="86">
        <v>3</v>
      </c>
    </row>
    <row r="44" spans="1:7" s="68" customFormat="1" ht="22.5" customHeight="1">
      <c r="A44" s="78">
        <v>16</v>
      </c>
      <c r="B44" s="79" t="s">
        <v>31</v>
      </c>
      <c r="C44" s="80" t="s">
        <v>29</v>
      </c>
      <c r="D44" s="86">
        <v>1.5</v>
      </c>
    </row>
    <row r="45" spans="1:7" s="68" customFormat="1" ht="22.5" customHeight="1">
      <c r="A45" s="78">
        <v>17</v>
      </c>
      <c r="B45" s="79" t="s">
        <v>30</v>
      </c>
      <c r="C45" s="80" t="s">
        <v>29</v>
      </c>
      <c r="D45" s="86">
        <v>1.5</v>
      </c>
    </row>
    <row r="46" spans="1:7" s="68" customFormat="1" ht="22.5" customHeight="1">
      <c r="A46" s="75"/>
      <c r="B46" s="76"/>
      <c r="C46" s="77"/>
      <c r="D46" s="77"/>
    </row>
    <row r="47" spans="1:7" s="68" customFormat="1" ht="22.5" customHeight="1">
      <c r="A47" s="75" t="s">
        <v>28</v>
      </c>
      <c r="B47" s="76"/>
      <c r="C47" s="77"/>
      <c r="D47" s="77"/>
    </row>
    <row r="48" spans="1:7" s="68" customFormat="1" ht="22.5" customHeight="1">
      <c r="A48" s="75" t="s">
        <v>27</v>
      </c>
      <c r="B48" s="76"/>
      <c r="C48" s="77"/>
      <c r="D48" s="77"/>
    </row>
    <row r="49" spans="1:4" s="68" customFormat="1" ht="22.5" customHeight="1">
      <c r="A49" s="75" t="s">
        <v>26</v>
      </c>
      <c r="B49" s="76"/>
      <c r="C49" s="77"/>
      <c r="D49" s="77"/>
    </row>
  </sheetData>
  <sheetProtection selectLockedCells="1" selectUnlockedCells="1"/>
  <mergeCells count="4">
    <mergeCell ref="A4:D4"/>
    <mergeCell ref="A28:D28"/>
    <mergeCell ref="A1:D1"/>
    <mergeCell ref="A2:D2"/>
  </mergeCells>
  <pageMargins left="1.2598425196850394" right="0.19685039370078741" top="0.65625" bottom="2.7281249999999999" header="0.23622047244094491" footer="0.47244094488188981"/>
  <pageSetup paperSize="9" scale="90" orientation="portrait" useFirstPageNumber="1" horizontalDpi="300" verticalDpi="300" r:id="rId1"/>
  <headerFooter alignWithMargins="0">
    <oddHeader>&amp;L&amp;12
            &amp;C&amp;14Galveno darbu, iekārtu un materiālu specifikācija</oddHeader>
    <oddFooter xml:space="preserve">&amp;R
Būvspeciālists_______________M. Bergmanis
Izstrādāja_______________ I. Volkovs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opLeftCell="A43" zoomScaleNormal="100" zoomScaleSheetLayoutView="100" workbookViewId="0">
      <selection activeCell="G9" sqref="G9"/>
    </sheetView>
  </sheetViews>
  <sheetFormatPr defaultRowHeight="12.75"/>
  <cols>
    <col min="1" max="1" width="8.5703125" style="67" customWidth="1"/>
    <col min="2" max="2" width="62.7109375" style="66" customWidth="1"/>
    <col min="3" max="4" width="12.28515625" style="65" customWidth="1"/>
    <col min="5" max="6" width="9.140625" style="64"/>
    <col min="7" max="7" width="70.85546875" style="64" customWidth="1"/>
    <col min="8" max="16384" width="9.140625" style="64"/>
  </cols>
  <sheetData>
    <row r="1" spans="1:7" s="68" customFormat="1" ht="22.5" customHeight="1">
      <c r="A1" s="129" t="s">
        <v>141</v>
      </c>
      <c r="B1" s="129"/>
      <c r="C1" s="129"/>
      <c r="D1" s="129"/>
    </row>
    <row r="2" spans="1:7" s="68" customFormat="1" ht="22.5" customHeight="1">
      <c r="A2" s="129" t="s">
        <v>134</v>
      </c>
      <c r="B2" s="129"/>
      <c r="C2" s="129"/>
      <c r="D2" s="129"/>
    </row>
    <row r="3" spans="1:7" s="68" customFormat="1" ht="22.5" customHeight="1">
      <c r="A3" s="75"/>
      <c r="B3" s="76"/>
      <c r="C3" s="77"/>
      <c r="D3" s="77"/>
    </row>
    <row r="4" spans="1:7" s="68" customFormat="1" ht="22.5" customHeight="1">
      <c r="A4" s="126" t="s">
        <v>89</v>
      </c>
      <c r="B4" s="127"/>
      <c r="C4" s="127"/>
      <c r="D4" s="128"/>
    </row>
    <row r="5" spans="1:7" s="68" customFormat="1" ht="28.5" customHeight="1">
      <c r="A5" s="78">
        <v>1</v>
      </c>
      <c r="B5" s="79" t="s">
        <v>88</v>
      </c>
      <c r="C5" s="80" t="s">
        <v>37</v>
      </c>
      <c r="D5" s="80">
        <v>14</v>
      </c>
    </row>
    <row r="6" spans="1:7" s="68" customFormat="1" ht="22.5" customHeight="1">
      <c r="A6" s="78">
        <v>2</v>
      </c>
      <c r="B6" s="79" t="s">
        <v>120</v>
      </c>
      <c r="C6" s="80" t="s">
        <v>46</v>
      </c>
      <c r="D6" s="80">
        <v>30</v>
      </c>
    </row>
    <row r="7" spans="1:7" s="68" customFormat="1" ht="22.5" customHeight="1">
      <c r="A7" s="78">
        <v>3</v>
      </c>
      <c r="B7" s="79" t="s">
        <v>133</v>
      </c>
      <c r="C7" s="80" t="s">
        <v>46</v>
      </c>
      <c r="D7" s="80">
        <v>37</v>
      </c>
    </row>
    <row r="8" spans="1:7" s="68" customFormat="1" ht="22.5" customHeight="1">
      <c r="A8" s="78">
        <v>4</v>
      </c>
      <c r="B8" s="79" t="s">
        <v>132</v>
      </c>
      <c r="C8" s="80" t="s">
        <v>46</v>
      </c>
      <c r="D8" s="80">
        <v>39</v>
      </c>
    </row>
    <row r="9" spans="1:7" s="68" customFormat="1" ht="22.5" customHeight="1">
      <c r="A9" s="78">
        <v>5</v>
      </c>
      <c r="B9" s="79" t="s">
        <v>86</v>
      </c>
      <c r="C9" s="80" t="s">
        <v>46</v>
      </c>
      <c r="D9" s="80">
        <v>106</v>
      </c>
    </row>
    <row r="10" spans="1:7" s="68" customFormat="1" ht="22.5" customHeight="1">
      <c r="A10" s="78">
        <v>6</v>
      </c>
      <c r="B10" s="79" t="s">
        <v>85</v>
      </c>
      <c r="C10" s="80" t="s">
        <v>46</v>
      </c>
      <c r="D10" s="80">
        <v>106</v>
      </c>
    </row>
    <row r="11" spans="1:7" s="68" customFormat="1" ht="22.5" customHeight="1">
      <c r="A11" s="78">
        <v>7</v>
      </c>
      <c r="B11" s="79" t="s">
        <v>84</v>
      </c>
      <c r="C11" s="80" t="s">
        <v>46</v>
      </c>
      <c r="D11" s="80">
        <v>106</v>
      </c>
    </row>
    <row r="12" spans="1:7" s="68" customFormat="1" ht="22.5" customHeight="1">
      <c r="A12" s="78">
        <v>8</v>
      </c>
      <c r="B12" s="79" t="s">
        <v>83</v>
      </c>
      <c r="C12" s="80" t="s">
        <v>37</v>
      </c>
      <c r="D12" s="80">
        <v>4</v>
      </c>
    </row>
    <row r="13" spans="1:7" s="68" customFormat="1" ht="22.5" customHeight="1">
      <c r="A13" s="78">
        <v>9</v>
      </c>
      <c r="B13" s="79" t="s">
        <v>82</v>
      </c>
      <c r="C13" s="80" t="s">
        <v>46</v>
      </c>
      <c r="D13" s="81">
        <v>16</v>
      </c>
      <c r="G13" s="69"/>
    </row>
    <row r="14" spans="1:7" s="68" customFormat="1" ht="22.5" customHeight="1">
      <c r="A14" s="78">
        <v>10</v>
      </c>
      <c r="B14" s="79" t="s">
        <v>81</v>
      </c>
      <c r="C14" s="80" t="s">
        <v>37</v>
      </c>
      <c r="D14" s="81">
        <v>2</v>
      </c>
      <c r="G14" s="69"/>
    </row>
    <row r="15" spans="1:7" s="68" customFormat="1" ht="22.5" customHeight="1">
      <c r="A15" s="78">
        <v>11</v>
      </c>
      <c r="B15" s="79" t="s">
        <v>80</v>
      </c>
      <c r="C15" s="80" t="s">
        <v>37</v>
      </c>
      <c r="D15" s="81">
        <v>3</v>
      </c>
      <c r="G15" s="69"/>
    </row>
    <row r="16" spans="1:7" s="68" customFormat="1" ht="22.5" customHeight="1">
      <c r="A16" s="78">
        <v>12</v>
      </c>
      <c r="B16" s="79" t="s">
        <v>79</v>
      </c>
      <c r="C16" s="80" t="s">
        <v>37</v>
      </c>
      <c r="D16" s="81">
        <v>2</v>
      </c>
    </row>
    <row r="17" spans="1:4" s="68" customFormat="1" ht="22.5" customHeight="1">
      <c r="A17" s="78">
        <v>13</v>
      </c>
      <c r="B17" s="79" t="s">
        <v>78</v>
      </c>
      <c r="C17" s="80" t="s">
        <v>37</v>
      </c>
      <c r="D17" s="81">
        <v>2</v>
      </c>
    </row>
    <row r="18" spans="1:4" s="68" customFormat="1" ht="22.5" customHeight="1">
      <c r="A18" s="78">
        <v>14</v>
      </c>
      <c r="B18" s="79" t="s">
        <v>77</v>
      </c>
      <c r="C18" s="80" t="s">
        <v>37</v>
      </c>
      <c r="D18" s="81">
        <v>2</v>
      </c>
    </row>
    <row r="19" spans="1:4" s="68" customFormat="1" ht="22.5" customHeight="1">
      <c r="A19" s="78">
        <v>15</v>
      </c>
      <c r="B19" s="82" t="s">
        <v>76</v>
      </c>
      <c r="C19" s="80" t="s">
        <v>37</v>
      </c>
      <c r="D19" s="80">
        <v>2</v>
      </c>
    </row>
    <row r="20" spans="1:4" s="68" customFormat="1" ht="22.5" customHeight="1">
      <c r="A20" s="83">
        <v>16</v>
      </c>
      <c r="B20" s="79" t="s">
        <v>75</v>
      </c>
      <c r="C20" s="80" t="s">
        <v>32</v>
      </c>
      <c r="D20" s="81">
        <v>2</v>
      </c>
    </row>
    <row r="21" spans="1:4" s="68" customFormat="1" ht="22.5" customHeight="1">
      <c r="A21" s="78">
        <v>17</v>
      </c>
      <c r="B21" s="79" t="s">
        <v>74</v>
      </c>
      <c r="C21" s="80" t="s">
        <v>37</v>
      </c>
      <c r="D21" s="81">
        <v>2</v>
      </c>
    </row>
    <row r="22" spans="1:4" s="71" customFormat="1" ht="22.5" customHeight="1">
      <c r="A22" s="78">
        <v>18</v>
      </c>
      <c r="B22" s="79" t="s">
        <v>131</v>
      </c>
      <c r="C22" s="80" t="s">
        <v>46</v>
      </c>
      <c r="D22" s="80">
        <v>8</v>
      </c>
    </row>
    <row r="23" spans="1:4" s="68" customFormat="1" ht="22.5" customHeight="1">
      <c r="A23" s="78">
        <v>19</v>
      </c>
      <c r="B23" s="79" t="s">
        <v>69</v>
      </c>
      <c r="C23" s="80" t="s">
        <v>63</v>
      </c>
      <c r="D23" s="80">
        <v>16</v>
      </c>
    </row>
    <row r="24" spans="1:4" s="68" customFormat="1" ht="22.5" customHeight="1">
      <c r="A24" s="78">
        <v>20</v>
      </c>
      <c r="B24" s="79" t="s">
        <v>67</v>
      </c>
      <c r="C24" s="80" t="s">
        <v>63</v>
      </c>
      <c r="D24" s="81">
        <v>16</v>
      </c>
    </row>
    <row r="25" spans="1:4" s="68" customFormat="1" ht="22.5" customHeight="1">
      <c r="A25" s="78">
        <v>21</v>
      </c>
      <c r="B25" s="79" t="s">
        <v>65</v>
      </c>
      <c r="C25" s="80" t="s">
        <v>63</v>
      </c>
      <c r="D25" s="80">
        <v>16</v>
      </c>
    </row>
    <row r="26" spans="1:4" s="68" customFormat="1" ht="22.5" customHeight="1">
      <c r="A26" s="78">
        <v>22</v>
      </c>
      <c r="B26" s="79" t="s">
        <v>62</v>
      </c>
      <c r="C26" s="80" t="s">
        <v>105</v>
      </c>
      <c r="D26" s="80">
        <v>0.11</v>
      </c>
    </row>
    <row r="27" spans="1:4" s="68" customFormat="1" ht="22.5" customHeight="1">
      <c r="A27" s="78">
        <v>23</v>
      </c>
      <c r="B27" s="82" t="s">
        <v>61</v>
      </c>
      <c r="C27" s="84" t="s">
        <v>105</v>
      </c>
      <c r="D27" s="85">
        <v>0.106</v>
      </c>
    </row>
    <row r="28" spans="1:4" s="68" customFormat="1" ht="22.5" customHeight="1">
      <c r="A28" s="78"/>
      <c r="B28" s="79"/>
      <c r="C28" s="80"/>
      <c r="D28" s="85"/>
    </row>
    <row r="29" spans="1:4" s="68" customFormat="1" ht="22.5" customHeight="1">
      <c r="A29" s="83"/>
      <c r="B29" s="82"/>
      <c r="C29" s="84"/>
      <c r="D29" s="81"/>
    </row>
    <row r="30" spans="1:4" s="68" customFormat="1" ht="22.5" customHeight="1">
      <c r="A30" s="83"/>
      <c r="B30" s="82"/>
      <c r="C30" s="80"/>
      <c r="D30" s="81"/>
    </row>
    <row r="31" spans="1:4" s="68" customFormat="1" ht="22.5" customHeight="1">
      <c r="A31" s="126" t="s">
        <v>60</v>
      </c>
      <c r="B31" s="127"/>
      <c r="C31" s="127"/>
      <c r="D31" s="128"/>
    </row>
    <row r="32" spans="1:4" s="68" customFormat="1" ht="22.5" customHeight="1">
      <c r="A32" s="78">
        <v>1</v>
      </c>
      <c r="B32" s="79" t="s">
        <v>59</v>
      </c>
      <c r="C32" s="80" t="s">
        <v>46</v>
      </c>
      <c r="D32" s="86">
        <v>16</v>
      </c>
    </row>
    <row r="33" spans="1:7" s="68" customFormat="1" ht="22.5" customHeight="1">
      <c r="A33" s="78">
        <v>2</v>
      </c>
      <c r="B33" s="79" t="s">
        <v>130</v>
      </c>
      <c r="C33" s="80" t="s">
        <v>46</v>
      </c>
      <c r="D33" s="86">
        <v>124</v>
      </c>
    </row>
    <row r="34" spans="1:7" s="72" customFormat="1" ht="22.5" customHeight="1">
      <c r="A34" s="83">
        <v>3</v>
      </c>
      <c r="B34" s="79" t="s">
        <v>129</v>
      </c>
      <c r="C34" s="80" t="s">
        <v>46</v>
      </c>
      <c r="D34" s="86">
        <v>67</v>
      </c>
      <c r="E34" s="73"/>
    </row>
    <row r="35" spans="1:7" s="72" customFormat="1" ht="22.5" customHeight="1">
      <c r="A35" s="83">
        <v>4</v>
      </c>
      <c r="B35" s="79" t="s">
        <v>128</v>
      </c>
      <c r="C35" s="80" t="s">
        <v>46</v>
      </c>
      <c r="D35" s="86">
        <v>39</v>
      </c>
      <c r="E35" s="73"/>
    </row>
    <row r="36" spans="1:7" s="68" customFormat="1" ht="22.5" customHeight="1">
      <c r="A36" s="78">
        <v>5</v>
      </c>
      <c r="B36" s="79" t="s">
        <v>127</v>
      </c>
      <c r="C36" s="80" t="s">
        <v>32</v>
      </c>
      <c r="D36" s="86">
        <v>2</v>
      </c>
    </row>
    <row r="37" spans="1:7" s="68" customFormat="1" ht="22.5" customHeight="1">
      <c r="A37" s="78">
        <v>6</v>
      </c>
      <c r="B37" s="79" t="s">
        <v>48</v>
      </c>
      <c r="C37" s="80" t="s">
        <v>32</v>
      </c>
      <c r="D37" s="86">
        <v>4</v>
      </c>
    </row>
    <row r="38" spans="1:7" s="68" customFormat="1" ht="22.5" customHeight="1">
      <c r="A38" s="83">
        <v>7</v>
      </c>
      <c r="B38" s="79" t="s">
        <v>47</v>
      </c>
      <c r="C38" s="80" t="s">
        <v>46</v>
      </c>
      <c r="D38" s="86">
        <v>1</v>
      </c>
      <c r="E38" s="70"/>
    </row>
    <row r="39" spans="1:7" s="68" customFormat="1" ht="22.5" customHeight="1">
      <c r="A39" s="83">
        <v>8</v>
      </c>
      <c r="B39" s="79" t="s">
        <v>126</v>
      </c>
      <c r="C39" s="80" t="s">
        <v>32</v>
      </c>
      <c r="D39" s="86">
        <v>8</v>
      </c>
      <c r="E39" s="70"/>
    </row>
    <row r="40" spans="1:7" s="68" customFormat="1" ht="22.5" customHeight="1">
      <c r="A40" s="83">
        <v>9</v>
      </c>
      <c r="B40" s="79" t="s">
        <v>125</v>
      </c>
      <c r="C40" s="80" t="s">
        <v>32</v>
      </c>
      <c r="D40" s="86">
        <v>1</v>
      </c>
      <c r="E40" s="70"/>
    </row>
    <row r="41" spans="1:7" s="68" customFormat="1" ht="22.5" customHeight="1">
      <c r="A41" s="83">
        <v>10</v>
      </c>
      <c r="B41" s="79" t="s">
        <v>124</v>
      </c>
      <c r="C41" s="80" t="s">
        <v>32</v>
      </c>
      <c r="D41" s="86">
        <v>1</v>
      </c>
      <c r="E41" s="70"/>
    </row>
    <row r="42" spans="1:7" s="68" customFormat="1" ht="22.5" customHeight="1">
      <c r="A42" s="83">
        <v>11</v>
      </c>
      <c r="B42" s="79" t="s">
        <v>123</v>
      </c>
      <c r="C42" s="80" t="s">
        <v>37</v>
      </c>
      <c r="D42" s="86">
        <v>2</v>
      </c>
      <c r="E42" s="70"/>
    </row>
    <row r="43" spans="1:7" s="68" customFormat="1" ht="22.5" customHeight="1">
      <c r="A43" s="83">
        <v>12</v>
      </c>
      <c r="B43" s="79" t="s">
        <v>122</v>
      </c>
      <c r="C43" s="80" t="s">
        <v>32</v>
      </c>
      <c r="D43" s="86">
        <v>1</v>
      </c>
      <c r="E43" s="70"/>
    </row>
    <row r="44" spans="1:7" s="68" customFormat="1" ht="22.5" customHeight="1">
      <c r="A44" s="78">
        <v>13</v>
      </c>
      <c r="B44" s="79" t="s">
        <v>116</v>
      </c>
      <c r="C44" s="80" t="s">
        <v>37</v>
      </c>
      <c r="D44" s="86">
        <v>2</v>
      </c>
    </row>
    <row r="45" spans="1:7" s="68" customFormat="1" ht="22.5" customHeight="1">
      <c r="A45" s="78">
        <v>14</v>
      </c>
      <c r="B45" s="79" t="s">
        <v>42</v>
      </c>
      <c r="C45" s="80" t="s">
        <v>37</v>
      </c>
      <c r="D45" s="86">
        <v>2</v>
      </c>
    </row>
    <row r="46" spans="1:7" s="68" customFormat="1" ht="22.5" customHeight="1">
      <c r="A46" s="78">
        <v>15</v>
      </c>
      <c r="B46" s="79" t="s">
        <v>41</v>
      </c>
      <c r="C46" s="80" t="s">
        <v>37</v>
      </c>
      <c r="D46" s="86">
        <v>2</v>
      </c>
      <c r="G46" s="69"/>
    </row>
    <row r="47" spans="1:7" s="68" customFormat="1" ht="22.5" customHeight="1">
      <c r="A47" s="78">
        <v>16</v>
      </c>
      <c r="B47" s="79" t="s">
        <v>40</v>
      </c>
      <c r="C47" s="80" t="s">
        <v>37</v>
      </c>
      <c r="D47" s="86">
        <v>2</v>
      </c>
      <c r="G47" s="69"/>
    </row>
    <row r="48" spans="1:7" s="68" customFormat="1" ht="22.5" customHeight="1">
      <c r="A48" s="78">
        <v>17</v>
      </c>
      <c r="B48" s="79" t="s">
        <v>39</v>
      </c>
      <c r="C48" s="80" t="s">
        <v>37</v>
      </c>
      <c r="D48" s="86">
        <v>2</v>
      </c>
    </row>
    <row r="49" spans="1:4" s="68" customFormat="1" ht="22.5" customHeight="1">
      <c r="A49" s="78">
        <v>18</v>
      </c>
      <c r="B49" s="79" t="s">
        <v>38</v>
      </c>
      <c r="C49" s="80" t="s">
        <v>37</v>
      </c>
      <c r="D49" s="86">
        <v>2</v>
      </c>
    </row>
    <row r="50" spans="1:4" s="68" customFormat="1" ht="22.5" customHeight="1">
      <c r="A50" s="78">
        <v>19</v>
      </c>
      <c r="B50" s="79" t="s">
        <v>36</v>
      </c>
      <c r="C50" s="80" t="s">
        <v>34</v>
      </c>
      <c r="D50" s="86">
        <v>106</v>
      </c>
    </row>
    <row r="51" spans="1:4" s="68" customFormat="1" ht="22.5" customHeight="1">
      <c r="A51" s="78">
        <v>20</v>
      </c>
      <c r="B51" s="79" t="s">
        <v>33</v>
      </c>
      <c r="C51" s="80" t="s">
        <v>32</v>
      </c>
      <c r="D51" s="86">
        <v>2</v>
      </c>
    </row>
    <row r="52" spans="1:4" s="68" customFormat="1" ht="22.5" customHeight="1">
      <c r="A52" s="78">
        <v>21</v>
      </c>
      <c r="B52" s="79" t="s">
        <v>31</v>
      </c>
      <c r="C52" s="80" t="s">
        <v>29</v>
      </c>
      <c r="D52" s="86">
        <v>4</v>
      </c>
    </row>
    <row r="53" spans="1:4" s="68" customFormat="1" ht="22.5" customHeight="1">
      <c r="A53" s="78">
        <v>22</v>
      </c>
      <c r="B53" s="79" t="s">
        <v>30</v>
      </c>
      <c r="C53" s="80" t="s">
        <v>29</v>
      </c>
      <c r="D53" s="86">
        <v>4</v>
      </c>
    </row>
    <row r="54" spans="1:4" s="68" customFormat="1" ht="22.5" customHeight="1">
      <c r="A54" s="78"/>
      <c r="B54" s="79"/>
      <c r="C54" s="80"/>
      <c r="D54" s="81"/>
    </row>
    <row r="55" spans="1:4" s="68" customFormat="1" ht="22.5" customHeight="1">
      <c r="A55" s="75"/>
      <c r="B55" s="76"/>
      <c r="C55" s="77"/>
      <c r="D55" s="77"/>
    </row>
    <row r="56" spans="1:4" s="68" customFormat="1" ht="22.5" customHeight="1">
      <c r="A56" s="75" t="s">
        <v>28</v>
      </c>
      <c r="B56" s="76"/>
      <c r="C56" s="77"/>
      <c r="D56" s="77"/>
    </row>
    <row r="57" spans="1:4" s="68" customFormat="1" ht="22.5" customHeight="1">
      <c r="A57" s="75" t="s">
        <v>27</v>
      </c>
      <c r="B57" s="76"/>
      <c r="C57" s="77"/>
      <c r="D57" s="77"/>
    </row>
    <row r="58" spans="1:4" s="68" customFormat="1" ht="22.5" customHeight="1">
      <c r="A58" s="75" t="s">
        <v>26</v>
      </c>
      <c r="B58" s="76"/>
      <c r="C58" s="77"/>
      <c r="D58" s="77"/>
    </row>
  </sheetData>
  <sheetProtection selectLockedCells="1" selectUnlockedCells="1"/>
  <mergeCells count="4">
    <mergeCell ref="A4:D4"/>
    <mergeCell ref="A31:D31"/>
    <mergeCell ref="A1:D1"/>
    <mergeCell ref="A2:D2"/>
  </mergeCells>
  <pageMargins left="1.2598425196850394" right="0.19685039370078741" top="0.65625" bottom="2.7281249999999999" header="0.23622047244094491" footer="0.47244094488188981"/>
  <pageSetup paperSize="9" scale="90" orientation="portrait" useFirstPageNumber="1" horizontalDpi="300" verticalDpi="300" r:id="rId1"/>
  <headerFooter alignWithMargins="0">
    <oddHeader>&amp;L&amp;12
            &amp;C&amp;14Galveno darbu, iekārtu un materiālu specifikācija</oddHeader>
    <oddFooter xml:space="preserve">&amp;R
Būvspeciālists_______________M. Bergmanis
Izstrādāja_______________ I. Volkovs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34" zoomScaleNormal="100" zoomScaleSheetLayoutView="100" workbookViewId="0">
      <selection activeCell="J7" sqref="J7"/>
    </sheetView>
  </sheetViews>
  <sheetFormatPr defaultRowHeight="12.75"/>
  <cols>
    <col min="1" max="1" width="8.5703125" style="67" customWidth="1"/>
    <col min="2" max="2" width="62.7109375" style="66" customWidth="1"/>
    <col min="3" max="4" width="12.28515625" style="65" customWidth="1"/>
    <col min="5" max="6" width="9.140625" style="64"/>
    <col min="7" max="7" width="70.85546875" style="64" customWidth="1"/>
    <col min="8" max="16384" width="9.140625" style="64"/>
  </cols>
  <sheetData>
    <row r="1" spans="1:7" s="68" customFormat="1" ht="19.5" customHeight="1">
      <c r="A1" s="129" t="s">
        <v>142</v>
      </c>
      <c r="B1" s="129"/>
      <c r="C1" s="129"/>
      <c r="D1" s="129"/>
    </row>
    <row r="2" spans="1:7" s="68" customFormat="1" ht="19.5" customHeight="1">
      <c r="A2" s="129" t="s">
        <v>121</v>
      </c>
      <c r="B2" s="129"/>
      <c r="C2" s="129"/>
      <c r="D2" s="129"/>
    </row>
    <row r="3" spans="1:7" s="68" customFormat="1" ht="19.5" customHeight="1">
      <c r="A3" s="75"/>
      <c r="B3" s="76"/>
      <c r="C3" s="77"/>
      <c r="D3" s="77"/>
    </row>
    <row r="4" spans="1:7" s="68" customFormat="1" ht="19.5" customHeight="1">
      <c r="A4" s="126" t="s">
        <v>89</v>
      </c>
      <c r="B4" s="127"/>
      <c r="C4" s="127"/>
      <c r="D4" s="128"/>
    </row>
    <row r="5" spans="1:7" s="68" customFormat="1" ht="27" customHeight="1">
      <c r="A5" s="78">
        <v>1</v>
      </c>
      <c r="B5" s="79" t="s">
        <v>88</v>
      </c>
      <c r="C5" s="80" t="s">
        <v>37</v>
      </c>
      <c r="D5" s="80">
        <v>1</v>
      </c>
    </row>
    <row r="6" spans="1:7" s="68" customFormat="1" ht="19.5" customHeight="1">
      <c r="A6" s="78">
        <v>2</v>
      </c>
      <c r="B6" s="79" t="s">
        <v>120</v>
      </c>
      <c r="C6" s="80" t="s">
        <v>46</v>
      </c>
      <c r="D6" s="80">
        <v>1</v>
      </c>
    </row>
    <row r="7" spans="1:7" s="68" customFormat="1" ht="19.5" customHeight="1">
      <c r="A7" s="78">
        <v>3</v>
      </c>
      <c r="B7" s="79" t="s">
        <v>83</v>
      </c>
      <c r="C7" s="80" t="s">
        <v>37</v>
      </c>
      <c r="D7" s="80">
        <v>2</v>
      </c>
    </row>
    <row r="8" spans="1:7" s="68" customFormat="1" ht="19.5" customHeight="1">
      <c r="A8" s="78">
        <v>4</v>
      </c>
      <c r="B8" s="79" t="s">
        <v>119</v>
      </c>
      <c r="C8" s="80" t="s">
        <v>37</v>
      </c>
      <c r="D8" s="80">
        <v>2</v>
      </c>
    </row>
    <row r="9" spans="1:7" s="68" customFormat="1" ht="19.5" customHeight="1">
      <c r="A9" s="78">
        <v>5</v>
      </c>
      <c r="B9" s="79" t="s">
        <v>82</v>
      </c>
      <c r="C9" s="80" t="s">
        <v>46</v>
      </c>
      <c r="D9" s="81">
        <v>16</v>
      </c>
      <c r="G9" s="69"/>
    </row>
    <row r="10" spans="1:7" s="68" customFormat="1" ht="19.5" customHeight="1">
      <c r="A10" s="78">
        <v>6</v>
      </c>
      <c r="B10" s="79" t="s">
        <v>81</v>
      </c>
      <c r="C10" s="80" t="s">
        <v>37</v>
      </c>
      <c r="D10" s="81">
        <v>1</v>
      </c>
      <c r="G10" s="69"/>
    </row>
    <row r="11" spans="1:7" s="68" customFormat="1" ht="19.5" customHeight="1">
      <c r="A11" s="78">
        <v>7</v>
      </c>
      <c r="B11" s="79" t="s">
        <v>80</v>
      </c>
      <c r="C11" s="80" t="s">
        <v>37</v>
      </c>
      <c r="D11" s="81">
        <v>2</v>
      </c>
      <c r="G11" s="69"/>
    </row>
    <row r="12" spans="1:7" s="68" customFormat="1" ht="19.5" customHeight="1">
      <c r="A12" s="78">
        <v>8</v>
      </c>
      <c r="B12" s="79" t="s">
        <v>79</v>
      </c>
      <c r="C12" s="80" t="s">
        <v>37</v>
      </c>
      <c r="D12" s="81">
        <v>1</v>
      </c>
    </row>
    <row r="13" spans="1:7" s="68" customFormat="1" ht="19.5" customHeight="1">
      <c r="A13" s="78">
        <v>9</v>
      </c>
      <c r="B13" s="79" t="s">
        <v>78</v>
      </c>
      <c r="C13" s="80" t="s">
        <v>37</v>
      </c>
      <c r="D13" s="81">
        <v>1</v>
      </c>
    </row>
    <row r="14" spans="1:7" s="68" customFormat="1" ht="19.5" customHeight="1">
      <c r="A14" s="78">
        <v>10</v>
      </c>
      <c r="B14" s="79" t="s">
        <v>77</v>
      </c>
      <c r="C14" s="80" t="s">
        <v>37</v>
      </c>
      <c r="D14" s="81">
        <v>2</v>
      </c>
    </row>
    <row r="15" spans="1:7" s="68" customFormat="1" ht="19.5" customHeight="1">
      <c r="A15" s="78">
        <v>11</v>
      </c>
      <c r="B15" s="82" t="s">
        <v>76</v>
      </c>
      <c r="C15" s="80" t="s">
        <v>37</v>
      </c>
      <c r="D15" s="80">
        <v>1</v>
      </c>
    </row>
    <row r="16" spans="1:7" s="68" customFormat="1" ht="19.5" customHeight="1">
      <c r="A16" s="83">
        <v>12</v>
      </c>
      <c r="B16" s="79" t="s">
        <v>75</v>
      </c>
      <c r="C16" s="80" t="s">
        <v>32</v>
      </c>
      <c r="D16" s="81">
        <v>1</v>
      </c>
    </row>
    <row r="17" spans="1:7" s="68" customFormat="1" ht="19.5" customHeight="1">
      <c r="A17" s="78">
        <v>13</v>
      </c>
      <c r="B17" s="79" t="s">
        <v>73</v>
      </c>
      <c r="C17" s="80" t="s">
        <v>37</v>
      </c>
      <c r="D17" s="81">
        <v>1</v>
      </c>
    </row>
    <row r="18" spans="1:7" s="68" customFormat="1" ht="19.5" customHeight="1">
      <c r="A18" s="78">
        <v>14</v>
      </c>
      <c r="B18" s="79" t="s">
        <v>62</v>
      </c>
      <c r="C18" s="80" t="s">
        <v>46</v>
      </c>
      <c r="D18" s="80">
        <v>1</v>
      </c>
    </row>
    <row r="19" spans="1:7" s="68" customFormat="1" ht="19.5" customHeight="1">
      <c r="A19" s="78">
        <v>15</v>
      </c>
      <c r="B19" s="82" t="s">
        <v>61</v>
      </c>
      <c r="C19" s="84" t="s">
        <v>46</v>
      </c>
      <c r="D19" s="81">
        <v>1</v>
      </c>
    </row>
    <row r="20" spans="1:7" s="68" customFormat="1" ht="19.5" customHeight="1">
      <c r="A20" s="126" t="s">
        <v>60</v>
      </c>
      <c r="B20" s="127"/>
      <c r="C20" s="127"/>
      <c r="D20" s="128"/>
    </row>
    <row r="21" spans="1:7" s="68" customFormat="1" ht="19.5" customHeight="1">
      <c r="A21" s="78">
        <v>1</v>
      </c>
      <c r="B21" s="79" t="s">
        <v>59</v>
      </c>
      <c r="C21" s="80" t="s">
        <v>46</v>
      </c>
      <c r="D21" s="86">
        <v>16</v>
      </c>
    </row>
    <row r="22" spans="1:7" s="68" customFormat="1" ht="19.5" customHeight="1">
      <c r="A22" s="78">
        <v>2</v>
      </c>
      <c r="B22" s="79" t="s">
        <v>58</v>
      </c>
      <c r="C22" s="80" t="s">
        <v>46</v>
      </c>
      <c r="D22" s="86">
        <v>6</v>
      </c>
    </row>
    <row r="23" spans="1:7" s="68" customFormat="1" ht="19.5" customHeight="1">
      <c r="A23" s="78">
        <v>3</v>
      </c>
      <c r="B23" s="79" t="s">
        <v>118</v>
      </c>
      <c r="C23" s="80" t="s">
        <v>32</v>
      </c>
      <c r="D23" s="86">
        <v>1</v>
      </c>
    </row>
    <row r="24" spans="1:7" s="68" customFormat="1" ht="19.5" customHeight="1">
      <c r="A24" s="78">
        <v>4</v>
      </c>
      <c r="B24" s="79" t="s">
        <v>48</v>
      </c>
      <c r="C24" s="80" t="s">
        <v>32</v>
      </c>
      <c r="D24" s="86">
        <v>2</v>
      </c>
    </row>
    <row r="25" spans="1:7" s="68" customFormat="1" ht="19.5" customHeight="1">
      <c r="A25" s="78">
        <v>5</v>
      </c>
      <c r="B25" s="79" t="s">
        <v>117</v>
      </c>
      <c r="C25" s="80" t="s">
        <v>32</v>
      </c>
      <c r="D25" s="86">
        <v>2</v>
      </c>
    </row>
    <row r="26" spans="1:7" s="68" customFormat="1" ht="19.5" customHeight="1">
      <c r="A26" s="78">
        <v>6</v>
      </c>
      <c r="B26" s="79" t="s">
        <v>116</v>
      </c>
      <c r="C26" s="80" t="s">
        <v>37</v>
      </c>
      <c r="D26" s="86">
        <v>1</v>
      </c>
    </row>
    <row r="27" spans="1:7" s="68" customFormat="1" ht="19.5" customHeight="1">
      <c r="A27" s="78">
        <v>7</v>
      </c>
      <c r="B27" s="79" t="s">
        <v>42</v>
      </c>
      <c r="C27" s="80" t="s">
        <v>37</v>
      </c>
      <c r="D27" s="86">
        <v>1</v>
      </c>
    </row>
    <row r="28" spans="1:7" s="68" customFormat="1" ht="19.5" customHeight="1">
      <c r="A28" s="78">
        <v>8</v>
      </c>
      <c r="B28" s="79" t="s">
        <v>41</v>
      </c>
      <c r="C28" s="80" t="s">
        <v>37</v>
      </c>
      <c r="D28" s="86">
        <v>1</v>
      </c>
      <c r="G28" s="69"/>
    </row>
    <row r="29" spans="1:7" s="68" customFormat="1" ht="19.5" customHeight="1">
      <c r="A29" s="78">
        <v>9</v>
      </c>
      <c r="B29" s="79" t="s">
        <v>115</v>
      </c>
      <c r="C29" s="80" t="s">
        <v>37</v>
      </c>
      <c r="D29" s="86">
        <v>2</v>
      </c>
      <c r="G29" s="69"/>
    </row>
    <row r="30" spans="1:7" s="68" customFormat="1" ht="19.5" customHeight="1">
      <c r="A30" s="78">
        <v>10</v>
      </c>
      <c r="B30" s="79" t="s">
        <v>39</v>
      </c>
      <c r="C30" s="80" t="s">
        <v>37</v>
      </c>
      <c r="D30" s="86">
        <v>1</v>
      </c>
    </row>
    <row r="31" spans="1:7" s="68" customFormat="1" ht="19.5" customHeight="1">
      <c r="A31" s="78">
        <v>11</v>
      </c>
      <c r="B31" s="79" t="s">
        <v>38</v>
      </c>
      <c r="C31" s="80" t="s">
        <v>37</v>
      </c>
      <c r="D31" s="86">
        <v>1</v>
      </c>
    </row>
    <row r="32" spans="1:7" s="68" customFormat="1" ht="19.5" customHeight="1">
      <c r="A32" s="78">
        <v>12</v>
      </c>
      <c r="B32" s="79" t="s">
        <v>33</v>
      </c>
      <c r="C32" s="80" t="s">
        <v>32</v>
      </c>
      <c r="D32" s="86">
        <v>1</v>
      </c>
    </row>
    <row r="33" spans="1:4" s="68" customFormat="1" ht="19.5" customHeight="1">
      <c r="A33" s="78"/>
      <c r="B33" s="79"/>
      <c r="C33" s="80"/>
      <c r="D33" s="81"/>
    </row>
    <row r="34" spans="1:4" s="68" customFormat="1" ht="19.5" customHeight="1">
      <c r="A34" s="75" t="s">
        <v>28</v>
      </c>
      <c r="B34" s="76"/>
      <c r="C34" s="77"/>
      <c r="D34" s="77"/>
    </row>
    <row r="35" spans="1:4" s="68" customFormat="1" ht="19.5" customHeight="1">
      <c r="A35" s="75" t="s">
        <v>27</v>
      </c>
      <c r="B35" s="76"/>
      <c r="C35" s="77"/>
      <c r="D35" s="77"/>
    </row>
    <row r="36" spans="1:4" s="68" customFormat="1" ht="19.5" customHeight="1">
      <c r="A36" s="75" t="s">
        <v>26</v>
      </c>
      <c r="B36" s="76"/>
      <c r="C36" s="77"/>
      <c r="D36" s="77"/>
    </row>
  </sheetData>
  <sheetProtection selectLockedCells="1" selectUnlockedCells="1"/>
  <mergeCells count="4">
    <mergeCell ref="A4:D4"/>
    <mergeCell ref="A20:D20"/>
    <mergeCell ref="A1:D1"/>
    <mergeCell ref="A2:D2"/>
  </mergeCells>
  <pageMargins left="1.2598425196850394" right="0.19685039370078741" top="0.65625" bottom="1.565625" header="0.23622047244094491" footer="0.47244094488188981"/>
  <pageSetup paperSize="9" scale="90" orientation="portrait" useFirstPageNumber="1" horizontalDpi="300" verticalDpi="300" r:id="rId1"/>
  <headerFooter alignWithMargins="0">
    <oddHeader>&amp;L&amp;12
            &amp;C&amp;14Galveno darbu, iekārtu un materiālu specifikācija</oddHeader>
    <oddFooter xml:space="preserve">&amp;R
Būvspeciālists_______________M. Bergmanis
Izstrādāja_______________ I. Volkovs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zoomScaleSheetLayoutView="100" workbookViewId="0">
      <selection activeCell="B56" sqref="B56"/>
    </sheetView>
  </sheetViews>
  <sheetFormatPr defaultRowHeight="12.75"/>
  <cols>
    <col min="1" max="1" width="8.5703125" style="67" customWidth="1"/>
    <col min="2" max="2" width="66.7109375" style="66" customWidth="1"/>
    <col min="3" max="4" width="11.5703125" style="65" customWidth="1"/>
    <col min="5" max="6" width="9.140625" style="64"/>
    <col min="7" max="7" width="70.85546875" style="64" customWidth="1"/>
    <col min="8" max="16384" width="9.140625" style="64"/>
  </cols>
  <sheetData>
    <row r="1" spans="1:7" s="74" customFormat="1" ht="27" customHeight="1">
      <c r="A1" s="130" t="s">
        <v>114</v>
      </c>
      <c r="B1" s="130"/>
      <c r="C1" s="130"/>
      <c r="D1" s="130"/>
    </row>
    <row r="2" spans="1:7" s="74" customFormat="1" ht="27" customHeight="1">
      <c r="A2" s="130" t="s">
        <v>113</v>
      </c>
      <c r="B2" s="130"/>
      <c r="C2" s="130"/>
      <c r="D2" s="130"/>
    </row>
    <row r="3" spans="1:7" s="74" customFormat="1" ht="27" customHeight="1">
      <c r="A3" s="87" t="s">
        <v>89</v>
      </c>
      <c r="B3" s="88"/>
      <c r="C3" s="89"/>
      <c r="D3" s="89"/>
    </row>
    <row r="4" spans="1:7" s="74" customFormat="1" ht="27" customHeight="1">
      <c r="A4" s="78">
        <v>1</v>
      </c>
      <c r="B4" s="79" t="s">
        <v>112</v>
      </c>
      <c r="C4" s="80" t="s">
        <v>46</v>
      </c>
      <c r="D4" s="80">
        <v>314</v>
      </c>
    </row>
    <row r="5" spans="1:7" s="74" customFormat="1" ht="27" customHeight="1">
      <c r="A5" s="78">
        <v>2</v>
      </c>
      <c r="B5" s="79" t="s">
        <v>87</v>
      </c>
      <c r="C5" s="80" t="s">
        <v>46</v>
      </c>
      <c r="D5" s="80">
        <v>1876</v>
      </c>
    </row>
    <row r="6" spans="1:7" s="74" customFormat="1" ht="27" customHeight="1">
      <c r="A6" s="78">
        <v>3</v>
      </c>
      <c r="B6" s="79" t="s">
        <v>86</v>
      </c>
      <c r="C6" s="80" t="s">
        <v>46</v>
      </c>
      <c r="D6" s="80">
        <v>1876</v>
      </c>
    </row>
    <row r="7" spans="1:7" s="74" customFormat="1" ht="27" customHeight="1">
      <c r="A7" s="78">
        <v>4</v>
      </c>
      <c r="B7" s="79" t="s">
        <v>85</v>
      </c>
      <c r="C7" s="80" t="s">
        <v>46</v>
      </c>
      <c r="D7" s="80">
        <v>1876</v>
      </c>
    </row>
    <row r="8" spans="1:7" s="74" customFormat="1" ht="27" customHeight="1">
      <c r="A8" s="78">
        <v>5</v>
      </c>
      <c r="B8" s="79" t="s">
        <v>84</v>
      </c>
      <c r="C8" s="80" t="s">
        <v>46</v>
      </c>
      <c r="D8" s="80">
        <v>2188</v>
      </c>
    </row>
    <row r="9" spans="1:7" s="74" customFormat="1" ht="27" customHeight="1">
      <c r="A9" s="78">
        <v>6</v>
      </c>
      <c r="B9" s="79" t="s">
        <v>111</v>
      </c>
      <c r="C9" s="80" t="s">
        <v>37</v>
      </c>
      <c r="D9" s="80">
        <v>110</v>
      </c>
    </row>
    <row r="10" spans="1:7" s="74" customFormat="1" ht="27" customHeight="1">
      <c r="A10" s="78">
        <v>7</v>
      </c>
      <c r="B10" s="79" t="s">
        <v>82</v>
      </c>
      <c r="C10" s="80" t="s">
        <v>46</v>
      </c>
      <c r="D10" s="81">
        <v>520</v>
      </c>
      <c r="G10" s="69"/>
    </row>
    <row r="11" spans="1:7" s="74" customFormat="1" ht="27" customHeight="1">
      <c r="A11" s="78">
        <v>8</v>
      </c>
      <c r="B11" s="79" t="s">
        <v>81</v>
      </c>
      <c r="C11" s="80" t="s">
        <v>37</v>
      </c>
      <c r="D11" s="81">
        <v>54</v>
      </c>
      <c r="G11" s="69"/>
    </row>
    <row r="12" spans="1:7" s="74" customFormat="1" ht="27" customHeight="1">
      <c r="A12" s="78">
        <v>9</v>
      </c>
      <c r="B12" s="79" t="s">
        <v>110</v>
      </c>
      <c r="C12" s="80" t="s">
        <v>37</v>
      </c>
      <c r="D12" s="81">
        <v>108</v>
      </c>
      <c r="G12" s="69"/>
    </row>
    <row r="13" spans="1:7" s="74" customFormat="1" ht="27" customHeight="1">
      <c r="A13" s="78">
        <v>10</v>
      </c>
      <c r="B13" s="79" t="s">
        <v>109</v>
      </c>
      <c r="C13" s="80" t="s">
        <v>37</v>
      </c>
      <c r="D13" s="81">
        <v>5</v>
      </c>
      <c r="G13" s="69"/>
    </row>
    <row r="14" spans="1:7" s="74" customFormat="1" ht="27" customHeight="1">
      <c r="A14" s="78">
        <v>11</v>
      </c>
      <c r="B14" s="79" t="s">
        <v>79</v>
      </c>
      <c r="C14" s="80" t="s">
        <v>37</v>
      </c>
      <c r="D14" s="81">
        <v>54</v>
      </c>
    </row>
    <row r="15" spans="1:7" s="74" customFormat="1" ht="27" customHeight="1">
      <c r="A15" s="78">
        <v>12</v>
      </c>
      <c r="B15" s="79" t="s">
        <v>78</v>
      </c>
      <c r="C15" s="80" t="s">
        <v>37</v>
      </c>
      <c r="D15" s="81">
        <v>54</v>
      </c>
    </row>
    <row r="16" spans="1:7" s="74" customFormat="1" ht="27" customHeight="1">
      <c r="A16" s="78">
        <v>13</v>
      </c>
      <c r="B16" s="79" t="s">
        <v>77</v>
      </c>
      <c r="C16" s="80" t="s">
        <v>37</v>
      </c>
      <c r="D16" s="81">
        <v>65</v>
      </c>
    </row>
    <row r="17" spans="1:4" s="74" customFormat="1" ht="27" customHeight="1">
      <c r="A17" s="78">
        <v>14</v>
      </c>
      <c r="B17" s="79" t="s">
        <v>74</v>
      </c>
      <c r="C17" s="80" t="s">
        <v>37</v>
      </c>
      <c r="D17" s="81">
        <v>43</v>
      </c>
    </row>
    <row r="18" spans="1:4" s="74" customFormat="1" ht="27" customHeight="1">
      <c r="A18" s="78">
        <v>15</v>
      </c>
      <c r="B18" s="79" t="s">
        <v>73</v>
      </c>
      <c r="C18" s="80" t="s">
        <v>37</v>
      </c>
      <c r="D18" s="81">
        <v>11</v>
      </c>
    </row>
    <row r="19" spans="1:4" s="74" customFormat="1" ht="27" customHeight="1">
      <c r="A19" s="78">
        <v>16</v>
      </c>
      <c r="B19" s="82" t="s">
        <v>76</v>
      </c>
      <c r="C19" s="80" t="s">
        <v>37</v>
      </c>
      <c r="D19" s="80">
        <v>65</v>
      </c>
    </row>
    <row r="20" spans="1:4" s="74" customFormat="1" ht="27" customHeight="1">
      <c r="A20" s="78">
        <v>17</v>
      </c>
      <c r="B20" s="82" t="s">
        <v>108</v>
      </c>
      <c r="C20" s="80" t="s">
        <v>37</v>
      </c>
      <c r="D20" s="80">
        <v>5</v>
      </c>
    </row>
    <row r="21" spans="1:4" s="74" customFormat="1" ht="27" customHeight="1">
      <c r="A21" s="78">
        <v>18</v>
      </c>
      <c r="B21" s="82" t="s">
        <v>107</v>
      </c>
      <c r="C21" s="80" t="s">
        <v>32</v>
      </c>
      <c r="D21" s="80">
        <v>1</v>
      </c>
    </row>
    <row r="22" spans="1:4" s="74" customFormat="1" ht="27" customHeight="1">
      <c r="A22" s="78">
        <v>19</v>
      </c>
      <c r="B22" s="82" t="s">
        <v>106</v>
      </c>
      <c r="C22" s="80" t="s">
        <v>32</v>
      </c>
      <c r="D22" s="80">
        <v>1</v>
      </c>
    </row>
    <row r="23" spans="1:4" s="74" customFormat="1" ht="27" customHeight="1">
      <c r="A23" s="83">
        <v>20</v>
      </c>
      <c r="B23" s="79" t="s">
        <v>75</v>
      </c>
      <c r="C23" s="80" t="s">
        <v>32</v>
      </c>
      <c r="D23" s="81">
        <v>54</v>
      </c>
    </row>
    <row r="24" spans="1:4" s="74" customFormat="1" ht="27" customHeight="1">
      <c r="A24" s="78">
        <v>21</v>
      </c>
      <c r="B24" s="79" t="s">
        <v>62</v>
      </c>
      <c r="C24" s="80" t="s">
        <v>105</v>
      </c>
      <c r="D24" s="80">
        <v>2.3199999999999998</v>
      </c>
    </row>
    <row r="25" spans="1:4" s="74" customFormat="1" ht="27" customHeight="1">
      <c r="A25" s="78">
        <v>22</v>
      </c>
      <c r="B25" s="82" t="s">
        <v>61</v>
      </c>
      <c r="C25" s="84" t="s">
        <v>105</v>
      </c>
      <c r="D25" s="85">
        <v>2.323</v>
      </c>
    </row>
    <row r="26" spans="1:4" s="74" customFormat="1" ht="25.5" customHeight="1">
      <c r="A26" s="90" t="s">
        <v>60</v>
      </c>
      <c r="B26" s="88"/>
      <c r="C26" s="89"/>
      <c r="D26" s="89"/>
    </row>
    <row r="27" spans="1:4" s="74" customFormat="1" ht="25.5" customHeight="1">
      <c r="A27" s="78">
        <v>1</v>
      </c>
      <c r="B27" s="79" t="s">
        <v>59</v>
      </c>
      <c r="C27" s="80" t="s">
        <v>46</v>
      </c>
      <c r="D27" s="86">
        <v>520</v>
      </c>
    </row>
    <row r="28" spans="1:4" s="74" customFormat="1" ht="25.5" customHeight="1">
      <c r="A28" s="78">
        <v>2</v>
      </c>
      <c r="B28" s="79" t="s">
        <v>104</v>
      </c>
      <c r="C28" s="80" t="s">
        <v>46</v>
      </c>
      <c r="D28" s="86">
        <v>2303</v>
      </c>
    </row>
    <row r="29" spans="1:4" s="74" customFormat="1" ht="25.5" customHeight="1">
      <c r="A29" s="78">
        <v>3</v>
      </c>
      <c r="B29" s="79" t="s">
        <v>48</v>
      </c>
      <c r="C29" s="80" t="s">
        <v>32</v>
      </c>
      <c r="D29" s="86">
        <v>110</v>
      </c>
    </row>
    <row r="30" spans="1:4" s="74" customFormat="1" ht="25.5" customHeight="1">
      <c r="A30" s="78">
        <v>4</v>
      </c>
      <c r="B30" s="79" t="s">
        <v>103</v>
      </c>
      <c r="C30" s="80" t="s">
        <v>37</v>
      </c>
      <c r="D30" s="86">
        <v>54</v>
      </c>
    </row>
    <row r="31" spans="1:4" s="74" customFormat="1" ht="25.5" customHeight="1">
      <c r="A31" s="78">
        <v>5</v>
      </c>
      <c r="B31" s="79" t="s">
        <v>102</v>
      </c>
      <c r="C31" s="80" t="s">
        <v>37</v>
      </c>
      <c r="D31" s="86">
        <v>43</v>
      </c>
    </row>
    <row r="32" spans="1:4" s="74" customFormat="1" ht="25.5" customHeight="1">
      <c r="A32" s="78">
        <v>6</v>
      </c>
      <c r="B32" s="79" t="s">
        <v>101</v>
      </c>
      <c r="C32" s="80" t="s">
        <v>37</v>
      </c>
      <c r="D32" s="86">
        <v>11</v>
      </c>
    </row>
    <row r="33" spans="1:8" s="74" customFormat="1" ht="25.5" customHeight="1">
      <c r="A33" s="78">
        <v>7</v>
      </c>
      <c r="B33" s="79" t="s">
        <v>42</v>
      </c>
      <c r="C33" s="80" t="s">
        <v>37</v>
      </c>
      <c r="D33" s="86">
        <v>54</v>
      </c>
    </row>
    <row r="34" spans="1:8" s="74" customFormat="1" ht="25.5" customHeight="1">
      <c r="A34" s="78">
        <v>8</v>
      </c>
      <c r="B34" s="79" t="s">
        <v>41</v>
      </c>
      <c r="C34" s="80" t="s">
        <v>37</v>
      </c>
      <c r="D34" s="86">
        <v>54</v>
      </c>
      <c r="F34" s="68"/>
      <c r="G34" s="69"/>
      <c r="H34" s="68"/>
    </row>
    <row r="35" spans="1:8" s="74" customFormat="1" ht="25.5" customHeight="1">
      <c r="A35" s="78">
        <v>9</v>
      </c>
      <c r="B35" s="79" t="s">
        <v>143</v>
      </c>
      <c r="C35" s="80" t="s">
        <v>32</v>
      </c>
      <c r="D35" s="86">
        <v>65</v>
      </c>
      <c r="F35" s="68"/>
      <c r="G35" s="69"/>
      <c r="H35" s="68"/>
    </row>
    <row r="36" spans="1:8" s="74" customFormat="1" ht="25.5" customHeight="1">
      <c r="A36" s="78">
        <v>10</v>
      </c>
      <c r="B36" s="79" t="s">
        <v>100</v>
      </c>
      <c r="C36" s="80" t="s">
        <v>37</v>
      </c>
      <c r="D36" s="86">
        <v>65</v>
      </c>
      <c r="F36" s="68"/>
      <c r="G36" s="68"/>
      <c r="H36" s="68"/>
    </row>
    <row r="37" spans="1:8" s="74" customFormat="1" ht="25.5" customHeight="1">
      <c r="A37" s="78">
        <v>11</v>
      </c>
      <c r="B37" s="79" t="s">
        <v>99</v>
      </c>
      <c r="C37" s="80" t="s">
        <v>37</v>
      </c>
      <c r="D37" s="86">
        <v>2</v>
      </c>
      <c r="F37" s="68"/>
      <c r="G37" s="68"/>
      <c r="H37" s="68"/>
    </row>
    <row r="38" spans="1:8" s="74" customFormat="1" ht="25.5" customHeight="1">
      <c r="A38" s="78">
        <v>12</v>
      </c>
      <c r="B38" s="79" t="s">
        <v>98</v>
      </c>
      <c r="C38" s="80" t="s">
        <v>37</v>
      </c>
      <c r="D38" s="86">
        <v>3</v>
      </c>
      <c r="F38" s="68"/>
      <c r="G38" s="68"/>
      <c r="H38" s="68"/>
    </row>
    <row r="39" spans="1:8" s="74" customFormat="1" ht="25.5" customHeight="1">
      <c r="A39" s="78">
        <v>13</v>
      </c>
      <c r="B39" s="79" t="s">
        <v>38</v>
      </c>
      <c r="C39" s="80" t="s">
        <v>37</v>
      </c>
      <c r="D39" s="86">
        <v>56</v>
      </c>
    </row>
    <row r="40" spans="1:8" s="74" customFormat="1" ht="25.5" customHeight="1">
      <c r="A40" s="78">
        <v>14</v>
      </c>
      <c r="B40" s="79" t="s">
        <v>36</v>
      </c>
      <c r="C40" s="80" t="s">
        <v>34</v>
      </c>
      <c r="D40" s="86">
        <v>1876</v>
      </c>
    </row>
    <row r="41" spans="1:8" s="74" customFormat="1" ht="25.5" customHeight="1">
      <c r="A41" s="78">
        <v>15</v>
      </c>
      <c r="B41" s="79" t="s">
        <v>97</v>
      </c>
      <c r="C41" s="80" t="s">
        <v>34</v>
      </c>
      <c r="D41" s="86">
        <v>1854</v>
      </c>
    </row>
    <row r="42" spans="1:8" s="74" customFormat="1" ht="25.5" customHeight="1">
      <c r="A42" s="78">
        <v>16</v>
      </c>
      <c r="B42" s="79" t="s">
        <v>96</v>
      </c>
      <c r="C42" s="80" t="s">
        <v>34</v>
      </c>
      <c r="D42" s="86">
        <v>20</v>
      </c>
    </row>
    <row r="43" spans="1:8" s="74" customFormat="1" ht="25.5" customHeight="1">
      <c r="A43" s="78">
        <v>17</v>
      </c>
      <c r="B43" s="79" t="s">
        <v>95</v>
      </c>
      <c r="C43" s="80" t="s">
        <v>34</v>
      </c>
      <c r="D43" s="86">
        <v>314</v>
      </c>
    </row>
    <row r="44" spans="1:8" s="74" customFormat="1" ht="25.5" customHeight="1">
      <c r="A44" s="78">
        <v>18</v>
      </c>
      <c r="B44" s="79" t="s">
        <v>94</v>
      </c>
      <c r="C44" s="80" t="s">
        <v>32</v>
      </c>
      <c r="D44" s="86">
        <v>1</v>
      </c>
    </row>
    <row r="45" spans="1:8" s="74" customFormat="1" ht="25.5" customHeight="1">
      <c r="A45" s="78">
        <v>19</v>
      </c>
      <c r="B45" s="79" t="s">
        <v>33</v>
      </c>
      <c r="C45" s="80" t="s">
        <v>32</v>
      </c>
      <c r="D45" s="86">
        <v>54</v>
      </c>
    </row>
    <row r="46" spans="1:8" s="74" customFormat="1" ht="25.5" customHeight="1">
      <c r="A46" s="78">
        <v>20</v>
      </c>
      <c r="B46" s="79" t="s">
        <v>93</v>
      </c>
      <c r="C46" s="80" t="s">
        <v>32</v>
      </c>
      <c r="D46" s="86">
        <v>1</v>
      </c>
    </row>
    <row r="47" spans="1:8" s="74" customFormat="1" ht="25.5" customHeight="1">
      <c r="A47" s="78">
        <v>21</v>
      </c>
      <c r="B47" s="79" t="s">
        <v>92</v>
      </c>
      <c r="C47" s="80" t="s">
        <v>32</v>
      </c>
      <c r="D47" s="86">
        <v>1</v>
      </c>
    </row>
    <row r="48" spans="1:8" s="74" customFormat="1" ht="25.5" customHeight="1">
      <c r="A48" s="78"/>
      <c r="B48" s="79"/>
      <c r="C48" s="80"/>
      <c r="D48" s="81"/>
    </row>
    <row r="49" spans="1:4" s="74" customFormat="1" ht="25.5" customHeight="1">
      <c r="A49" s="91"/>
      <c r="B49" s="76"/>
      <c r="C49" s="77"/>
      <c r="D49" s="92"/>
    </row>
    <row r="50" spans="1:4" s="74" customFormat="1" ht="25.5" customHeight="1">
      <c r="A50" s="75" t="s">
        <v>28</v>
      </c>
      <c r="B50" s="93"/>
      <c r="C50" s="94"/>
      <c r="D50" s="94"/>
    </row>
    <row r="51" spans="1:4" s="74" customFormat="1" ht="25.5" customHeight="1">
      <c r="A51" s="75"/>
      <c r="B51" s="93"/>
      <c r="C51" s="94"/>
      <c r="D51" s="94"/>
    </row>
    <row r="52" spans="1:4" s="74" customFormat="1" ht="25.5" customHeight="1">
      <c r="A52" s="75" t="s">
        <v>27</v>
      </c>
      <c r="B52" s="93"/>
      <c r="C52" s="94"/>
      <c r="D52" s="94"/>
    </row>
    <row r="53" spans="1:4" s="74" customFormat="1" ht="25.5" customHeight="1">
      <c r="A53" s="75" t="s">
        <v>26</v>
      </c>
      <c r="B53" s="93"/>
      <c r="C53" s="94"/>
      <c r="D53" s="94"/>
    </row>
    <row r="54" spans="1:4" s="74" customFormat="1" ht="25.5" customHeight="1">
      <c r="A54" s="75"/>
      <c r="B54" s="93"/>
      <c r="C54" s="94"/>
      <c r="D54" s="94"/>
    </row>
    <row r="55" spans="1:4" s="74" customFormat="1" ht="25.5" customHeight="1">
      <c r="A55" s="95"/>
      <c r="B55" s="93"/>
      <c r="C55" s="94"/>
      <c r="D55" s="94"/>
    </row>
  </sheetData>
  <sheetProtection selectLockedCells="1" selectUnlockedCells="1"/>
  <mergeCells count="2">
    <mergeCell ref="A1:D1"/>
    <mergeCell ref="A2:D2"/>
  </mergeCells>
  <pageMargins left="1.0125" right="0.19685039370078741" top="0.65625" bottom="1.359375" header="0.23622047244094491" footer="0.47244094488188981"/>
  <pageSetup paperSize="9" scale="90" orientation="portrait" useFirstPageNumber="1" horizontalDpi="300" verticalDpi="300" r:id="rId1"/>
  <headerFooter alignWithMargins="0">
    <oddHeader>&amp;L&amp;12
            &amp;C&amp;14Galveno darbu, iekārtu un materiālu specifikācija</oddHeader>
    <oddFooter>&amp;R
Būvspeciālists_______________M. Bergmanis
Izstrādāja_______________ I. Volkovs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topLeftCell="A46" zoomScaleNormal="100" zoomScaleSheetLayoutView="100" workbookViewId="0">
      <selection activeCell="E65" sqref="E65"/>
    </sheetView>
  </sheetViews>
  <sheetFormatPr defaultRowHeight="12.75"/>
  <cols>
    <col min="1" max="1" width="8.5703125" style="67" customWidth="1"/>
    <col min="2" max="2" width="62.7109375" style="66" customWidth="1"/>
    <col min="3" max="4" width="12.28515625" style="65" customWidth="1"/>
    <col min="5" max="6" width="9.140625" style="64"/>
    <col min="7" max="7" width="70.85546875" style="64" customWidth="1"/>
    <col min="8" max="16384" width="9.140625" style="64"/>
  </cols>
  <sheetData>
    <row r="1" spans="1:7" s="68" customFormat="1" ht="21" customHeight="1">
      <c r="A1" s="129" t="s">
        <v>91</v>
      </c>
      <c r="B1" s="129"/>
      <c r="C1" s="129"/>
      <c r="D1" s="129"/>
    </row>
    <row r="2" spans="1:7" s="68" customFormat="1" ht="21" customHeight="1">
      <c r="A2" s="129" t="s">
        <v>90</v>
      </c>
      <c r="B2" s="129"/>
      <c r="C2" s="129"/>
      <c r="D2" s="129"/>
    </row>
    <row r="3" spans="1:7" s="68" customFormat="1" ht="21" customHeight="1">
      <c r="A3" s="126" t="s">
        <v>89</v>
      </c>
      <c r="B3" s="127"/>
      <c r="C3" s="127"/>
      <c r="D3" s="128"/>
    </row>
    <row r="4" spans="1:7" s="68" customFormat="1" ht="27" customHeight="1">
      <c r="A4" s="78">
        <v>1</v>
      </c>
      <c r="B4" s="79" t="s">
        <v>88</v>
      </c>
      <c r="C4" s="80" t="s">
        <v>37</v>
      </c>
      <c r="D4" s="80">
        <v>13</v>
      </c>
    </row>
    <row r="5" spans="1:7" s="68" customFormat="1" ht="21" customHeight="1">
      <c r="A5" s="78">
        <v>2</v>
      </c>
      <c r="B5" s="79" t="s">
        <v>87</v>
      </c>
      <c r="C5" s="80" t="s">
        <v>46</v>
      </c>
      <c r="D5" s="80">
        <v>84</v>
      </c>
    </row>
    <row r="6" spans="1:7" s="68" customFormat="1" ht="21" customHeight="1">
      <c r="A6" s="78">
        <v>3</v>
      </c>
      <c r="B6" s="79" t="s">
        <v>86</v>
      </c>
      <c r="C6" s="80" t="s">
        <v>46</v>
      </c>
      <c r="D6" s="80">
        <v>84</v>
      </c>
    </row>
    <row r="7" spans="1:7" s="68" customFormat="1" ht="21" customHeight="1">
      <c r="A7" s="78">
        <v>4</v>
      </c>
      <c r="B7" s="79" t="s">
        <v>85</v>
      </c>
      <c r="C7" s="80" t="s">
        <v>46</v>
      </c>
      <c r="D7" s="80">
        <v>84</v>
      </c>
    </row>
    <row r="8" spans="1:7" s="68" customFormat="1" ht="21" customHeight="1">
      <c r="A8" s="78">
        <v>5</v>
      </c>
      <c r="B8" s="79" t="s">
        <v>84</v>
      </c>
      <c r="C8" s="80" t="s">
        <v>46</v>
      </c>
      <c r="D8" s="80">
        <v>84</v>
      </c>
    </row>
    <row r="9" spans="1:7" s="68" customFormat="1" ht="21" customHeight="1">
      <c r="A9" s="78">
        <v>6</v>
      </c>
      <c r="B9" s="79" t="s">
        <v>83</v>
      </c>
      <c r="C9" s="80" t="s">
        <v>37</v>
      </c>
      <c r="D9" s="80">
        <v>4</v>
      </c>
    </row>
    <row r="10" spans="1:7" s="68" customFormat="1" ht="21" customHeight="1">
      <c r="A10" s="78">
        <v>7</v>
      </c>
      <c r="B10" s="79" t="s">
        <v>82</v>
      </c>
      <c r="C10" s="80" t="s">
        <v>46</v>
      </c>
      <c r="D10" s="81">
        <v>19</v>
      </c>
      <c r="G10" s="69"/>
    </row>
    <row r="11" spans="1:7" s="68" customFormat="1" ht="21" customHeight="1">
      <c r="A11" s="78">
        <v>8</v>
      </c>
      <c r="B11" s="79" t="s">
        <v>81</v>
      </c>
      <c r="C11" s="80" t="s">
        <v>37</v>
      </c>
      <c r="D11" s="81">
        <v>1</v>
      </c>
      <c r="G11" s="69"/>
    </row>
    <row r="12" spans="1:7" s="68" customFormat="1" ht="21" customHeight="1">
      <c r="A12" s="78">
        <v>9</v>
      </c>
      <c r="B12" s="79" t="s">
        <v>80</v>
      </c>
      <c r="C12" s="80" t="s">
        <v>37</v>
      </c>
      <c r="D12" s="81">
        <v>3</v>
      </c>
      <c r="G12" s="69"/>
    </row>
    <row r="13" spans="1:7" s="68" customFormat="1" ht="21" customHeight="1">
      <c r="A13" s="78">
        <v>10</v>
      </c>
      <c r="B13" s="79" t="s">
        <v>79</v>
      </c>
      <c r="C13" s="80" t="s">
        <v>37</v>
      </c>
      <c r="D13" s="81">
        <v>1</v>
      </c>
    </row>
    <row r="14" spans="1:7" s="68" customFormat="1" ht="21" customHeight="1">
      <c r="A14" s="78">
        <v>11</v>
      </c>
      <c r="B14" s="79" t="s">
        <v>78</v>
      </c>
      <c r="C14" s="80" t="s">
        <v>37</v>
      </c>
      <c r="D14" s="81">
        <v>1</v>
      </c>
    </row>
    <row r="15" spans="1:7" s="68" customFormat="1" ht="21" customHeight="1">
      <c r="A15" s="78">
        <v>12</v>
      </c>
      <c r="B15" s="79" t="s">
        <v>77</v>
      </c>
      <c r="C15" s="80" t="s">
        <v>37</v>
      </c>
      <c r="D15" s="81">
        <v>6</v>
      </c>
    </row>
    <row r="16" spans="1:7" s="68" customFormat="1" ht="21" customHeight="1">
      <c r="A16" s="78">
        <v>13</v>
      </c>
      <c r="B16" s="82" t="s">
        <v>76</v>
      </c>
      <c r="C16" s="80" t="s">
        <v>37</v>
      </c>
      <c r="D16" s="80">
        <v>5</v>
      </c>
    </row>
    <row r="17" spans="1:5" s="68" customFormat="1" ht="21" customHeight="1">
      <c r="A17" s="83">
        <v>14</v>
      </c>
      <c r="B17" s="79" t="s">
        <v>75</v>
      </c>
      <c r="C17" s="80" t="s">
        <v>32</v>
      </c>
      <c r="D17" s="81">
        <v>1</v>
      </c>
    </row>
    <row r="18" spans="1:5" s="68" customFormat="1" ht="21" customHeight="1">
      <c r="A18" s="78">
        <v>15</v>
      </c>
      <c r="B18" s="79" t="s">
        <v>74</v>
      </c>
      <c r="C18" s="80" t="s">
        <v>37</v>
      </c>
      <c r="D18" s="81">
        <v>4</v>
      </c>
    </row>
    <row r="19" spans="1:5" s="68" customFormat="1" ht="21" customHeight="1">
      <c r="A19" s="78">
        <v>16</v>
      </c>
      <c r="B19" s="79" t="s">
        <v>73</v>
      </c>
      <c r="C19" s="80" t="s">
        <v>37</v>
      </c>
      <c r="D19" s="81">
        <v>1</v>
      </c>
    </row>
    <row r="20" spans="1:5" s="71" customFormat="1" ht="21" customHeight="1">
      <c r="A20" s="78">
        <v>17</v>
      </c>
      <c r="B20" s="79" t="s">
        <v>72</v>
      </c>
      <c r="C20" s="80" t="s">
        <v>46</v>
      </c>
      <c r="D20" s="86">
        <v>139</v>
      </c>
      <c r="E20" s="73"/>
    </row>
    <row r="21" spans="1:5" s="71" customFormat="1" ht="21" customHeight="1">
      <c r="A21" s="78">
        <v>18</v>
      </c>
      <c r="B21" s="79" t="s">
        <v>71</v>
      </c>
      <c r="C21" s="80" t="s">
        <v>46</v>
      </c>
      <c r="D21" s="80">
        <v>8</v>
      </c>
    </row>
    <row r="22" spans="1:5" s="71" customFormat="1" ht="21" customHeight="1">
      <c r="A22" s="78">
        <v>19</v>
      </c>
      <c r="B22" s="82" t="s">
        <v>70</v>
      </c>
      <c r="C22" s="80" t="s">
        <v>37</v>
      </c>
      <c r="D22" s="80">
        <v>4</v>
      </c>
    </row>
    <row r="23" spans="1:5" s="68" customFormat="1" ht="21" customHeight="1">
      <c r="A23" s="78">
        <v>20</v>
      </c>
      <c r="B23" s="79" t="s">
        <v>69</v>
      </c>
      <c r="C23" s="80" t="s">
        <v>63</v>
      </c>
      <c r="D23" s="80">
        <v>14</v>
      </c>
    </row>
    <row r="24" spans="1:5" s="68" customFormat="1" ht="21" customHeight="1">
      <c r="A24" s="78">
        <v>21</v>
      </c>
      <c r="B24" s="79" t="s">
        <v>68</v>
      </c>
      <c r="C24" s="80" t="s">
        <v>63</v>
      </c>
      <c r="D24" s="81">
        <v>5</v>
      </c>
    </row>
    <row r="25" spans="1:5" s="68" customFormat="1" ht="21" customHeight="1">
      <c r="A25" s="78">
        <v>22</v>
      </c>
      <c r="B25" s="79" t="s">
        <v>67</v>
      </c>
      <c r="C25" s="80" t="s">
        <v>63</v>
      </c>
      <c r="D25" s="81">
        <v>14</v>
      </c>
    </row>
    <row r="26" spans="1:5" s="68" customFormat="1" ht="21" customHeight="1">
      <c r="A26" s="78">
        <v>23</v>
      </c>
      <c r="B26" s="79" t="s">
        <v>66</v>
      </c>
      <c r="C26" s="80" t="s">
        <v>63</v>
      </c>
      <c r="D26" s="80">
        <v>5</v>
      </c>
    </row>
    <row r="27" spans="1:5" s="68" customFormat="1" ht="21" customHeight="1">
      <c r="A27" s="78">
        <v>24</v>
      </c>
      <c r="B27" s="79" t="s">
        <v>65</v>
      </c>
      <c r="C27" s="80" t="s">
        <v>63</v>
      </c>
      <c r="D27" s="80">
        <v>14</v>
      </c>
    </row>
    <row r="28" spans="1:5" s="68" customFormat="1" ht="21" customHeight="1">
      <c r="A28" s="78">
        <v>25</v>
      </c>
      <c r="B28" s="79" t="s">
        <v>64</v>
      </c>
      <c r="C28" s="80" t="s">
        <v>63</v>
      </c>
      <c r="D28" s="81">
        <v>5</v>
      </c>
    </row>
    <row r="29" spans="1:5" s="68" customFormat="1" ht="21" customHeight="1">
      <c r="A29" s="78">
        <v>26</v>
      </c>
      <c r="B29" s="79" t="s">
        <v>62</v>
      </c>
      <c r="C29" s="80" t="s">
        <v>46</v>
      </c>
      <c r="D29" s="80">
        <v>84</v>
      </c>
    </row>
    <row r="30" spans="1:5" s="68" customFormat="1" ht="21" customHeight="1">
      <c r="A30" s="78">
        <v>27</v>
      </c>
      <c r="B30" s="82" t="s">
        <v>61</v>
      </c>
      <c r="C30" s="84" t="s">
        <v>46</v>
      </c>
      <c r="D30" s="81">
        <v>84</v>
      </c>
    </row>
    <row r="31" spans="1:5" s="68" customFormat="1" ht="21" customHeight="1">
      <c r="A31" s="126" t="s">
        <v>60</v>
      </c>
      <c r="B31" s="127"/>
      <c r="C31" s="127"/>
      <c r="D31" s="128"/>
    </row>
    <row r="32" spans="1:5" s="68" customFormat="1" ht="21" customHeight="1">
      <c r="A32" s="78">
        <v>1</v>
      </c>
      <c r="B32" s="79" t="s">
        <v>59</v>
      </c>
      <c r="C32" s="80" t="s">
        <v>46</v>
      </c>
      <c r="D32" s="86">
        <v>19</v>
      </c>
    </row>
    <row r="33" spans="1:5" s="68" customFormat="1" ht="21" customHeight="1">
      <c r="A33" s="78">
        <v>2</v>
      </c>
      <c r="B33" s="79" t="s">
        <v>58</v>
      </c>
      <c r="C33" s="80" t="s">
        <v>46</v>
      </c>
      <c r="D33" s="86">
        <v>100</v>
      </c>
    </row>
    <row r="34" spans="1:5" s="71" customFormat="1" ht="21" customHeight="1">
      <c r="A34" s="78">
        <v>3</v>
      </c>
      <c r="B34" s="79" t="s">
        <v>57</v>
      </c>
      <c r="C34" s="80" t="s">
        <v>46</v>
      </c>
      <c r="D34" s="86">
        <v>139</v>
      </c>
    </row>
    <row r="35" spans="1:5" s="72" customFormat="1" ht="21" customHeight="1">
      <c r="A35" s="83">
        <v>4</v>
      </c>
      <c r="B35" s="79" t="s">
        <v>56</v>
      </c>
      <c r="C35" s="80" t="s">
        <v>46</v>
      </c>
      <c r="D35" s="86">
        <v>84</v>
      </c>
      <c r="E35" s="73"/>
    </row>
    <row r="36" spans="1:5" s="68" customFormat="1" ht="21" customHeight="1">
      <c r="A36" s="78">
        <v>5</v>
      </c>
      <c r="B36" s="79" t="s">
        <v>55</v>
      </c>
      <c r="C36" s="80" t="s">
        <v>32</v>
      </c>
      <c r="D36" s="86">
        <v>4</v>
      </c>
    </row>
    <row r="37" spans="1:5" s="68" customFormat="1" ht="21" customHeight="1">
      <c r="A37" s="78">
        <v>6</v>
      </c>
      <c r="B37" s="79" t="s">
        <v>54</v>
      </c>
      <c r="C37" s="80" t="s">
        <v>32</v>
      </c>
      <c r="D37" s="86">
        <v>1</v>
      </c>
    </row>
    <row r="38" spans="1:5" s="71" customFormat="1" ht="21" customHeight="1">
      <c r="A38" s="78">
        <v>7</v>
      </c>
      <c r="B38" s="82" t="s">
        <v>53</v>
      </c>
      <c r="C38" s="80" t="s">
        <v>37</v>
      </c>
      <c r="D38" s="80">
        <v>4</v>
      </c>
    </row>
    <row r="39" spans="1:5" s="71" customFormat="1" ht="21" customHeight="1">
      <c r="A39" s="83">
        <v>8</v>
      </c>
      <c r="B39" s="79" t="s">
        <v>52</v>
      </c>
      <c r="C39" s="80" t="s">
        <v>32</v>
      </c>
      <c r="D39" s="80">
        <v>4</v>
      </c>
    </row>
    <row r="40" spans="1:5" s="71" customFormat="1" ht="21" customHeight="1">
      <c r="A40" s="83">
        <v>9</v>
      </c>
      <c r="B40" s="79" t="s">
        <v>51</v>
      </c>
      <c r="C40" s="80" t="s">
        <v>32</v>
      </c>
      <c r="D40" s="80">
        <v>2</v>
      </c>
    </row>
    <row r="41" spans="1:5" s="71" customFormat="1" ht="21" customHeight="1">
      <c r="A41" s="83">
        <v>10</v>
      </c>
      <c r="B41" s="79" t="s">
        <v>50</v>
      </c>
      <c r="C41" s="80" t="s">
        <v>32</v>
      </c>
      <c r="D41" s="80">
        <v>2</v>
      </c>
    </row>
    <row r="42" spans="1:5" s="71" customFormat="1" ht="21" customHeight="1">
      <c r="A42" s="83">
        <v>11</v>
      </c>
      <c r="B42" s="79" t="s">
        <v>49</v>
      </c>
      <c r="C42" s="80" t="s">
        <v>32</v>
      </c>
      <c r="D42" s="80">
        <v>8</v>
      </c>
      <c r="E42" s="70"/>
    </row>
    <row r="43" spans="1:5" s="68" customFormat="1" ht="21" customHeight="1">
      <c r="A43" s="78">
        <v>12</v>
      </c>
      <c r="B43" s="79" t="s">
        <v>48</v>
      </c>
      <c r="C43" s="80" t="s">
        <v>32</v>
      </c>
      <c r="D43" s="86">
        <v>4</v>
      </c>
    </row>
    <row r="44" spans="1:5" s="68" customFormat="1" ht="21" customHeight="1">
      <c r="A44" s="83">
        <v>13</v>
      </c>
      <c r="B44" s="79" t="s">
        <v>47</v>
      </c>
      <c r="C44" s="80" t="s">
        <v>46</v>
      </c>
      <c r="D44" s="86">
        <v>1</v>
      </c>
      <c r="E44" s="70"/>
    </row>
    <row r="45" spans="1:5" s="68" customFormat="1" ht="21" customHeight="1">
      <c r="A45" s="83">
        <v>14</v>
      </c>
      <c r="B45" s="79" t="s">
        <v>45</v>
      </c>
      <c r="C45" s="80" t="s">
        <v>32</v>
      </c>
      <c r="D45" s="86">
        <v>8</v>
      </c>
      <c r="E45" s="70"/>
    </row>
    <row r="46" spans="1:5" s="68" customFormat="1" ht="21" customHeight="1">
      <c r="A46" s="83">
        <v>15</v>
      </c>
      <c r="B46" s="79" t="s">
        <v>44</v>
      </c>
      <c r="C46" s="80" t="s">
        <v>32</v>
      </c>
      <c r="D46" s="86">
        <v>1</v>
      </c>
      <c r="E46" s="70"/>
    </row>
    <row r="47" spans="1:5" s="68" customFormat="1" ht="21" customHeight="1">
      <c r="A47" s="78">
        <v>16</v>
      </c>
      <c r="B47" s="79" t="s">
        <v>43</v>
      </c>
      <c r="C47" s="80" t="s">
        <v>37</v>
      </c>
      <c r="D47" s="86">
        <v>1</v>
      </c>
    </row>
    <row r="48" spans="1:5" s="68" customFormat="1" ht="21" customHeight="1">
      <c r="A48" s="78">
        <v>17</v>
      </c>
      <c r="B48" s="79" t="s">
        <v>42</v>
      </c>
      <c r="C48" s="80" t="s">
        <v>37</v>
      </c>
      <c r="D48" s="86">
        <v>1</v>
      </c>
    </row>
    <row r="49" spans="1:7" s="68" customFormat="1" ht="21" customHeight="1">
      <c r="A49" s="78">
        <v>18</v>
      </c>
      <c r="B49" s="79" t="s">
        <v>41</v>
      </c>
      <c r="C49" s="80" t="s">
        <v>37</v>
      </c>
      <c r="D49" s="86">
        <v>1</v>
      </c>
      <c r="G49" s="69"/>
    </row>
    <row r="50" spans="1:7" s="68" customFormat="1" ht="21" customHeight="1">
      <c r="A50" s="78">
        <v>19</v>
      </c>
      <c r="B50" s="79" t="s">
        <v>40</v>
      </c>
      <c r="C50" s="80" t="s">
        <v>37</v>
      </c>
      <c r="D50" s="86">
        <v>6</v>
      </c>
      <c r="G50" s="69"/>
    </row>
    <row r="51" spans="1:7" s="68" customFormat="1" ht="21" customHeight="1">
      <c r="A51" s="78">
        <v>20</v>
      </c>
      <c r="B51" s="79" t="s">
        <v>39</v>
      </c>
      <c r="C51" s="80" t="s">
        <v>37</v>
      </c>
      <c r="D51" s="86">
        <v>5</v>
      </c>
    </row>
    <row r="52" spans="1:7" s="68" customFormat="1" ht="21" customHeight="1">
      <c r="A52" s="78">
        <v>21</v>
      </c>
      <c r="B52" s="79" t="s">
        <v>38</v>
      </c>
      <c r="C52" s="80" t="s">
        <v>37</v>
      </c>
      <c r="D52" s="86">
        <v>2</v>
      </c>
    </row>
    <row r="53" spans="1:7" s="68" customFormat="1" ht="21" customHeight="1">
      <c r="A53" s="78">
        <v>22</v>
      </c>
      <c r="B53" s="79" t="s">
        <v>36</v>
      </c>
      <c r="C53" s="80" t="s">
        <v>34</v>
      </c>
      <c r="D53" s="86">
        <v>84</v>
      </c>
    </row>
    <row r="54" spans="1:7" s="68" customFormat="1" ht="21" customHeight="1">
      <c r="A54" s="78">
        <v>23</v>
      </c>
      <c r="B54" s="79" t="s">
        <v>35</v>
      </c>
      <c r="C54" s="80" t="s">
        <v>34</v>
      </c>
      <c r="D54" s="86">
        <v>84</v>
      </c>
    </row>
    <row r="55" spans="1:7" s="68" customFormat="1" ht="21" customHeight="1">
      <c r="A55" s="78">
        <v>24</v>
      </c>
      <c r="B55" s="79" t="s">
        <v>33</v>
      </c>
      <c r="C55" s="80" t="s">
        <v>32</v>
      </c>
      <c r="D55" s="86">
        <v>1</v>
      </c>
    </row>
    <row r="56" spans="1:7" s="68" customFormat="1" ht="21" customHeight="1">
      <c r="A56" s="78">
        <v>25</v>
      </c>
      <c r="B56" s="79" t="s">
        <v>31</v>
      </c>
      <c r="C56" s="80" t="s">
        <v>29</v>
      </c>
      <c r="D56" s="86">
        <v>4</v>
      </c>
    </row>
    <row r="57" spans="1:7" s="68" customFormat="1" ht="21" customHeight="1">
      <c r="A57" s="78">
        <v>26</v>
      </c>
      <c r="B57" s="79" t="s">
        <v>30</v>
      </c>
      <c r="C57" s="80" t="s">
        <v>29</v>
      </c>
      <c r="D57" s="86">
        <v>4</v>
      </c>
    </row>
    <row r="58" spans="1:7" s="68" customFormat="1" ht="21" customHeight="1">
      <c r="A58" s="78"/>
      <c r="B58" s="79"/>
      <c r="C58" s="80"/>
      <c r="D58" s="81"/>
    </row>
    <row r="59" spans="1:7" s="68" customFormat="1" ht="21" customHeight="1">
      <c r="A59" s="75"/>
      <c r="B59" s="76"/>
      <c r="C59" s="77"/>
      <c r="D59" s="77"/>
    </row>
    <row r="60" spans="1:7" s="68" customFormat="1" ht="21" customHeight="1">
      <c r="A60" s="75" t="s">
        <v>28</v>
      </c>
      <c r="B60" s="76"/>
      <c r="C60" s="77"/>
      <c r="D60" s="77"/>
    </row>
    <row r="61" spans="1:7" s="68" customFormat="1" ht="21" customHeight="1">
      <c r="A61" s="75" t="s">
        <v>27</v>
      </c>
      <c r="B61" s="76"/>
      <c r="C61" s="77"/>
      <c r="D61" s="77"/>
    </row>
    <row r="62" spans="1:7" s="68" customFormat="1" ht="21" customHeight="1">
      <c r="A62" s="75" t="s">
        <v>26</v>
      </c>
      <c r="B62" s="76"/>
      <c r="C62" s="77"/>
      <c r="D62" s="77"/>
    </row>
  </sheetData>
  <sheetProtection selectLockedCells="1" selectUnlockedCells="1"/>
  <mergeCells count="4">
    <mergeCell ref="A3:D3"/>
    <mergeCell ref="A31:D31"/>
    <mergeCell ref="A1:D1"/>
    <mergeCell ref="A2:D2"/>
  </mergeCells>
  <pageMargins left="1.2598425196850394" right="0.19685039370078741" top="0.65625" bottom="2.1843750000000002" header="0.23622047244094491" footer="0.47244094488188981"/>
  <pageSetup paperSize="9" scale="90" orientation="portrait" useFirstPageNumber="1" horizontalDpi="300" verticalDpi="300" r:id="rId1"/>
  <headerFooter alignWithMargins="0">
    <oddHeader>&amp;L&amp;12
            &amp;C&amp;14Galveno darbu, iekārtu un materiālu specifikācija</oddHeader>
    <oddFooter>&amp;R
Būvspeciālists_______________M. Bergmanis
Izstrādāja_______________ I. Volkovs
&amp;12 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Kopsavilkums</vt:lpstr>
      <vt:lpstr>Pededzes iela</vt:lpstr>
      <vt:lpstr>Kalēju iela</vt:lpstr>
      <vt:lpstr>Vaidavas iela</vt:lpstr>
      <vt:lpstr>Lielā iela</vt:lpstr>
      <vt:lpstr>Viskalnu iela</vt:lpstr>
    </vt:vector>
  </TitlesOfParts>
  <Company>Capital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IG. Galoburda</dc:creator>
  <cp:lastModifiedBy>Inara IM. Malinovska</cp:lastModifiedBy>
  <cp:lastPrinted>2017-05-24T12:05:25Z</cp:lastPrinted>
  <dcterms:created xsi:type="dcterms:W3CDTF">2015-12-04T08:09:49Z</dcterms:created>
  <dcterms:modified xsi:type="dcterms:W3CDTF">2017-05-31T08:04:16Z</dcterms:modified>
</cp:coreProperties>
</file>