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30" yWindow="165" windowWidth="9720" windowHeight="73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2" i="1"/>
  <c r="D27"/>
  <c r="D30"/>
  <c r="D31"/>
  <c r="D32"/>
  <c r="D33"/>
  <c r="D34"/>
  <c r="D35"/>
  <c r="D36"/>
  <c r="D37"/>
  <c r="D16"/>
  <c r="D17"/>
  <c r="D18"/>
  <c r="D19"/>
  <c r="D15"/>
  <c r="D14"/>
  <c r="D13"/>
  <c r="D12"/>
  <c r="B39"/>
  <c r="B23"/>
  <c r="E42"/>
  <c r="B42" l="1"/>
  <c r="D39"/>
  <c r="D23"/>
  <c r="D42" l="1"/>
</calcChain>
</file>

<file path=xl/sharedStrings.xml><?xml version="1.0" encoding="utf-8"?>
<sst xmlns="http://schemas.openxmlformats.org/spreadsheetml/2006/main" count="52" uniqueCount="47">
  <si>
    <t>%</t>
  </si>
  <si>
    <t>Palielinājums:</t>
  </si>
  <si>
    <t>Samazinājums:</t>
  </si>
  <si>
    <t>Eksperts:</t>
  </si>
  <si>
    <t xml:space="preserve">      TRANSPORTLĪDZEKĻA VĒRTĪBAS NOTEIKŠANAS TABULA</t>
  </si>
  <si>
    <t>Palielinās kopā:%</t>
  </si>
  <si>
    <t>Samazinās kopā:%</t>
  </si>
  <si>
    <t>Piezīmes</t>
  </si>
  <si>
    <t>Automašīnas marka/modelis:</t>
  </si>
  <si>
    <t>Izlaiduma gads:</t>
  </si>
  <si>
    <t>Lietas nr.</t>
  </si>
  <si>
    <t>Valsts nummurs:</t>
  </si>
  <si>
    <t>Nobraukums mazāks par normatīvo</t>
  </si>
  <si>
    <t>Ir uzstādīts papildaprīkojums</t>
  </si>
  <si>
    <t>Atbilstoši vizuālajam un tehniskajam stāvoklim:</t>
  </si>
  <si>
    <t>Nobraukums lielāks par normatīvo.</t>
  </si>
  <si>
    <t>Izmantota kā taksometrs,mācību,vai nomas a/m.</t>
  </si>
  <si>
    <t>Vizuālais un tehniskais stāvoklis:</t>
  </si>
  <si>
    <t xml:space="preserve">                                 Aprēķinātā tirgus vērtība:</t>
  </si>
  <si>
    <t xml:space="preserve">                                Faktiskā tirgus vērtība:</t>
  </si>
  <si>
    <t>€</t>
  </si>
  <si>
    <t>Katalogā piedāvāto analoģisku transportlīdzekļu vidējā vērtība.</t>
  </si>
  <si>
    <t>SS katalogs:                             €</t>
  </si>
  <si>
    <t xml:space="preserve">a) Ir redzamas iepriekšējo remontu pēdas. </t>
  </si>
  <si>
    <t>a) Nav ekspluatēts Latvijā.</t>
  </si>
  <si>
    <t>c) Transportlīdz. nokrāsots ar speciālu efektkrāsu.</t>
  </si>
  <si>
    <t>d) Uzstādīts dzinējs ar lielāku darba tilpumu.</t>
  </si>
  <si>
    <t>f) Ir quatro versija.</t>
  </si>
  <si>
    <t>g) Vizuāl.un tehn.stāvoklis ir kā vērtību palielin.faktors.</t>
  </si>
  <si>
    <t>b) Ir stiklu vai salona defekti</t>
  </si>
  <si>
    <t>c) Ir krāsojuma defekti.</t>
  </si>
  <si>
    <t>d) Virsbūvei mehāniski bojājumi vai caurejoša korozija.</t>
  </si>
  <si>
    <t>f) Uzstādīts dzinējs ar mazāku darba tilpumu.</t>
  </si>
  <si>
    <t>h) Vizuāl.un tehn.stāvokl. ir kā vērtību samazin.faktors.</t>
  </si>
  <si>
    <t>Aprēķinātā tirgus vērtība pēc kaulēšanās:</t>
  </si>
  <si>
    <t>Skatīt apskates protokolu</t>
  </si>
  <si>
    <t>Kaulēšanās vērtība nepārsniedz 5%:</t>
  </si>
  <si>
    <t>CE09/02-16</t>
  </si>
  <si>
    <t>RENAULT LAGUNA</t>
  </si>
  <si>
    <t>Pirmā reģ.: 28.11.2002.</t>
  </si>
  <si>
    <t>EP 9061</t>
  </si>
  <si>
    <t>2016.gada 10.februārī</t>
  </si>
  <si>
    <t>Fakts:223752km,norm.238500km</t>
  </si>
  <si>
    <t>1377,-</t>
  </si>
  <si>
    <t>1308,-</t>
  </si>
  <si>
    <t>1300,-</t>
  </si>
  <si>
    <t>2016.gada 10.februārī.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</si>
</sst>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0"/>
      <name val="Arial"/>
      <charset val="186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4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204"/>
    </font>
    <font>
      <sz val="10"/>
      <name val="Arial"/>
      <family val="2"/>
    </font>
    <font>
      <sz val="12"/>
      <name val="Arial"/>
      <family val="2"/>
      <charset val="186"/>
    </font>
    <font>
      <sz val="14"/>
      <color indexed="17"/>
      <name val="Arial"/>
      <family val="2"/>
      <charset val="186"/>
    </font>
    <font>
      <b/>
      <sz val="12"/>
      <color indexed="17"/>
      <name val="Arial"/>
      <family val="2"/>
    </font>
    <font>
      <sz val="10"/>
      <color indexed="17"/>
      <name val="Arial"/>
      <family val="2"/>
      <charset val="186"/>
    </font>
    <font>
      <b/>
      <sz val="12"/>
      <color indexed="10"/>
      <name val="Arial"/>
      <family val="2"/>
      <charset val="186"/>
    </font>
    <font>
      <sz val="9"/>
      <color rgb="FF006600"/>
      <name val="Arial"/>
      <family val="2"/>
      <charset val="186"/>
    </font>
    <font>
      <b/>
      <sz val="1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Border="1" applyAlignment="1">
      <alignment horizontal="center"/>
    </xf>
    <xf numFmtId="0" fontId="0" fillId="0" borderId="1" xfId="0" applyBorder="1"/>
    <xf numFmtId="0" fontId="1" fillId="0" borderId="0" xfId="0" applyFont="1" applyBorder="1"/>
    <xf numFmtId="0" fontId="0" fillId="0" borderId="0" xfId="0" applyFill="1" applyBorder="1"/>
    <xf numFmtId="0" fontId="2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64" fontId="0" fillId="0" borderId="0" xfId="0" applyNumberFormat="1" applyBorder="1"/>
    <xf numFmtId="1" fontId="4" fillId="0" borderId="0" xfId="0" applyNumberFormat="1" applyFont="1" applyFill="1" applyBorder="1" applyAlignment="1">
      <alignment horizontal="center"/>
    </xf>
    <xf numFmtId="14" fontId="5" fillId="0" borderId="0" xfId="0" applyNumberFormat="1" applyFont="1" applyAlignment="1">
      <alignment horizontal="left"/>
    </xf>
    <xf numFmtId="10" fontId="4" fillId="0" borderId="0" xfId="0" applyNumberFormat="1" applyFont="1" applyAlignment="1">
      <alignment horizontal="left"/>
    </xf>
    <xf numFmtId="10" fontId="0" fillId="0" borderId="0" xfId="0" applyNumberFormat="1"/>
    <xf numFmtId="17" fontId="0" fillId="0" borderId="0" xfId="0" applyNumberForma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/>
    <xf numFmtId="0" fontId="7" fillId="0" borderId="0" xfId="0" quotePrefix="1" applyFont="1"/>
    <xf numFmtId="0" fontId="8" fillId="0" borderId="0" xfId="0" applyFont="1"/>
    <xf numFmtId="0" fontId="6" fillId="0" borderId="0" xfId="0" applyFont="1" applyBorder="1" applyAlignment="1">
      <alignment horizontal="center"/>
    </xf>
    <xf numFmtId="0" fontId="9" fillId="0" borderId="1" xfId="0" applyFont="1" applyBorder="1"/>
    <xf numFmtId="0" fontId="10" fillId="0" borderId="0" xfId="0" applyFont="1"/>
    <xf numFmtId="0" fontId="12" fillId="0" borderId="0" xfId="0" applyFont="1"/>
    <xf numFmtId="164" fontId="11" fillId="0" borderId="0" xfId="0" applyNumberFormat="1" applyFont="1" applyBorder="1"/>
    <xf numFmtId="164" fontId="0" fillId="0" borderId="0" xfId="0" applyNumberFormat="1"/>
    <xf numFmtId="164" fontId="4" fillId="0" borderId="0" xfId="0" applyNumberFormat="1" applyFont="1" applyBorder="1"/>
    <xf numFmtId="164" fontId="7" fillId="0" borderId="0" xfId="0" applyNumberFormat="1" applyFont="1" applyBorder="1" applyAlignment="1">
      <alignment horizontal="center"/>
    </xf>
    <xf numFmtId="2" fontId="14" fillId="2" borderId="0" xfId="0" applyNumberFormat="1" applyFont="1" applyFill="1" applyAlignment="1">
      <alignment horizontal="left"/>
    </xf>
    <xf numFmtId="0" fontId="15" fillId="2" borderId="0" xfId="0" applyFont="1" applyFill="1"/>
    <xf numFmtId="0" fontId="13" fillId="2" borderId="0" xfId="0" applyFont="1" applyFill="1" applyBorder="1"/>
    <xf numFmtId="2" fontId="11" fillId="0" borderId="0" xfId="0" applyNumberFormat="1" applyFont="1"/>
    <xf numFmtId="0" fontId="6" fillId="0" borderId="0" xfId="0" applyFont="1"/>
    <xf numFmtId="0" fontId="17" fillId="0" borderId="0" xfId="0" applyFont="1" applyBorder="1"/>
    <xf numFmtId="0" fontId="7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0" xfId="0" applyFont="1" applyBorder="1"/>
    <xf numFmtId="0" fontId="0" fillId="0" borderId="0" xfId="0" applyFont="1" applyFill="1" applyBorder="1"/>
    <xf numFmtId="0" fontId="9" fillId="0" borderId="2" xfId="0" applyFont="1" applyBorder="1"/>
    <xf numFmtId="0" fontId="10" fillId="0" borderId="0" xfId="0" applyFont="1" applyAlignment="1">
      <alignment horizontal="right"/>
    </xf>
    <xf numFmtId="0" fontId="16" fillId="2" borderId="0" xfId="0" applyFont="1" applyFill="1" applyAlignment="1">
      <alignment horizontal="right"/>
    </xf>
    <xf numFmtId="0" fontId="18" fillId="0" borderId="0" xfId="0" applyFont="1" applyAlignment="1">
      <alignment horizontal="center"/>
    </xf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7"/>
  <sheetViews>
    <sheetView tabSelected="1" topLeftCell="A7" workbookViewId="0">
      <selection activeCell="E47" sqref="E47"/>
    </sheetView>
  </sheetViews>
  <sheetFormatPr defaultRowHeight="12.75"/>
  <cols>
    <col min="1" max="1" width="45.28515625" customWidth="1"/>
    <col min="2" max="2" width="10.85546875" customWidth="1"/>
    <col min="3" max="3" width="8.5703125" hidden="1" customWidth="1"/>
    <col min="4" max="4" width="8.28515625" bestFit="1" customWidth="1"/>
    <col min="5" max="5" width="27.5703125" customWidth="1"/>
  </cols>
  <sheetData>
    <row r="3" spans="1:5" ht="20.25">
      <c r="A3" s="5" t="s">
        <v>4</v>
      </c>
      <c r="B3" s="1"/>
    </row>
    <row r="4" spans="1:5" ht="39.75" customHeight="1">
      <c r="A4" s="18" t="s">
        <v>10</v>
      </c>
      <c r="B4" s="21" t="s">
        <v>37</v>
      </c>
      <c r="E4" s="21"/>
    </row>
    <row r="5" spans="1:5" ht="18" customHeight="1">
      <c r="A5" s="15" t="s">
        <v>8</v>
      </c>
      <c r="B5" s="26" t="s">
        <v>38</v>
      </c>
      <c r="E5" s="16"/>
    </row>
    <row r="6" spans="1:5" ht="15" customHeight="1">
      <c r="A6" s="15" t="s">
        <v>9</v>
      </c>
      <c r="B6" s="50">
        <v>2002</v>
      </c>
      <c r="E6" s="17" t="s">
        <v>39</v>
      </c>
    </row>
    <row r="7" spans="1:5" ht="15" customHeight="1">
      <c r="A7" s="15" t="s">
        <v>11</v>
      </c>
      <c r="B7" s="43" t="s">
        <v>40</v>
      </c>
      <c r="D7" s="16"/>
      <c r="E7" s="16"/>
    </row>
    <row r="8" spans="1:5">
      <c r="B8" s="13"/>
      <c r="C8" s="2"/>
      <c r="D8" s="2"/>
      <c r="E8" s="2"/>
    </row>
    <row r="9" spans="1:5" ht="18">
      <c r="A9" s="39" t="s">
        <v>22</v>
      </c>
      <c r="B9" s="37">
        <v>1816.67</v>
      </c>
      <c r="C9" s="2"/>
      <c r="D9" s="28"/>
      <c r="E9" s="38" t="s">
        <v>41</v>
      </c>
    </row>
    <row r="10" spans="1:5" ht="15.75">
      <c r="A10" s="42" t="s">
        <v>21</v>
      </c>
      <c r="B10" s="22"/>
      <c r="C10" s="2"/>
      <c r="D10" s="26"/>
    </row>
    <row r="11" spans="1:5" ht="18">
      <c r="A11" s="8" t="s">
        <v>1</v>
      </c>
      <c r="B11" s="25" t="s">
        <v>0</v>
      </c>
      <c r="C11" s="2"/>
      <c r="D11" s="26" t="s">
        <v>20</v>
      </c>
      <c r="E11" s="29" t="s">
        <v>7</v>
      </c>
    </row>
    <row r="12" spans="1:5">
      <c r="A12" s="2" t="s">
        <v>12</v>
      </c>
      <c r="B12" s="19">
        <v>2.8000000000000001E-2</v>
      </c>
      <c r="C12" s="2"/>
      <c r="D12" s="6">
        <f>$B$9*B12</f>
        <v>50.866760000000006</v>
      </c>
      <c r="E12" s="47" t="s">
        <v>42</v>
      </c>
    </row>
    <row r="13" spans="1:5">
      <c r="A13" s="2" t="s">
        <v>13</v>
      </c>
      <c r="B13" s="19">
        <v>0</v>
      </c>
      <c r="C13" s="2"/>
      <c r="D13" s="6">
        <f t="shared" ref="D13:D19" si="0">$B$9*B13</f>
        <v>0</v>
      </c>
      <c r="E13" s="47"/>
    </row>
    <row r="14" spans="1:5">
      <c r="A14" s="2" t="s">
        <v>14</v>
      </c>
      <c r="B14" s="19">
        <v>0</v>
      </c>
      <c r="C14" s="2"/>
      <c r="D14" s="6">
        <f t="shared" si="0"/>
        <v>0</v>
      </c>
      <c r="E14" s="14"/>
    </row>
    <row r="15" spans="1:5">
      <c r="A15" s="2" t="s">
        <v>24</v>
      </c>
      <c r="B15" s="33">
        <v>0</v>
      </c>
      <c r="C15" s="2"/>
      <c r="D15" s="6">
        <f t="shared" si="0"/>
        <v>0</v>
      </c>
      <c r="E15" s="14"/>
    </row>
    <row r="16" spans="1:5">
      <c r="A16" s="9" t="s">
        <v>25</v>
      </c>
      <c r="B16" s="19">
        <v>0</v>
      </c>
      <c r="C16" s="2"/>
      <c r="D16" s="6">
        <f t="shared" si="0"/>
        <v>0</v>
      </c>
      <c r="E16" s="14"/>
    </row>
    <row r="17" spans="1:5">
      <c r="A17" s="9" t="s">
        <v>26</v>
      </c>
      <c r="B17" s="19">
        <v>0</v>
      </c>
      <c r="C17" s="2"/>
      <c r="D17" s="6">
        <f t="shared" si="0"/>
        <v>0</v>
      </c>
      <c r="E17" s="44"/>
    </row>
    <row r="18" spans="1:5">
      <c r="A18" s="46" t="s">
        <v>27</v>
      </c>
      <c r="B18" s="19">
        <v>0</v>
      </c>
      <c r="C18" s="2"/>
      <c r="D18" s="6">
        <f t="shared" si="0"/>
        <v>0</v>
      </c>
      <c r="E18" s="14"/>
    </row>
    <row r="19" spans="1:5" ht="13.5" customHeight="1">
      <c r="A19" s="46" t="s">
        <v>28</v>
      </c>
      <c r="B19" s="19">
        <v>0</v>
      </c>
      <c r="C19" s="2"/>
      <c r="D19" s="6">
        <f t="shared" si="0"/>
        <v>0</v>
      </c>
      <c r="E19" s="14"/>
    </row>
    <row r="20" spans="1:5" ht="20.25" customHeight="1">
      <c r="A20" s="2"/>
      <c r="B20" s="34"/>
      <c r="D20" s="6"/>
      <c r="E20" s="14"/>
    </row>
    <row r="21" spans="1:5" ht="18" customHeight="1">
      <c r="A21" s="2"/>
      <c r="B21" s="34"/>
      <c r="C21" s="2"/>
      <c r="D21" s="6"/>
      <c r="E21" s="2"/>
    </row>
    <row r="22" spans="1:5">
      <c r="A22" s="2"/>
      <c r="B22" s="34"/>
      <c r="C22" s="2"/>
      <c r="D22" s="24"/>
      <c r="E22" s="2"/>
    </row>
    <row r="23" spans="1:5" ht="15.75">
      <c r="A23" s="10" t="s">
        <v>5</v>
      </c>
      <c r="B23" s="35">
        <f>SUM(B12:C14)</f>
        <v>2.8000000000000001E-2</v>
      </c>
      <c r="C23" s="2"/>
      <c r="D23" s="25">
        <f>SUM(D12:D14)</f>
        <v>50.866760000000006</v>
      </c>
    </row>
    <row r="24" spans="1:5" ht="15.75">
      <c r="B24" s="34"/>
      <c r="C24" s="2"/>
      <c r="D24" s="11"/>
    </row>
    <row r="25" spans="1:5" ht="18">
      <c r="A25" s="8" t="s">
        <v>2</v>
      </c>
      <c r="B25" s="36" t="s">
        <v>0</v>
      </c>
      <c r="C25" s="2"/>
      <c r="D25" s="26" t="s">
        <v>20</v>
      </c>
      <c r="E25" s="29" t="s">
        <v>7</v>
      </c>
    </row>
    <row r="26" spans="1:5">
      <c r="A26" s="2" t="s">
        <v>15</v>
      </c>
      <c r="B26" s="19">
        <v>0</v>
      </c>
      <c r="C26" s="2"/>
      <c r="D26" s="6"/>
      <c r="E26" s="30"/>
    </row>
    <row r="27" spans="1:5" hidden="1">
      <c r="A27" s="2"/>
      <c r="B27" s="19">
        <v>0</v>
      </c>
      <c r="C27" s="2"/>
      <c r="D27" s="6">
        <f t="shared" ref="D27:D37" si="1">-($B$9*B27)</f>
        <v>0</v>
      </c>
      <c r="E27" s="7"/>
    </row>
    <row r="28" spans="1:5">
      <c r="A28" s="2" t="s">
        <v>16</v>
      </c>
      <c r="B28" s="19">
        <v>0</v>
      </c>
      <c r="C28" s="2"/>
      <c r="D28" s="6"/>
      <c r="E28" s="30"/>
    </row>
    <row r="29" spans="1:5">
      <c r="A29" s="2" t="s">
        <v>17</v>
      </c>
      <c r="B29" s="19">
        <v>0.27</v>
      </c>
      <c r="C29" s="2"/>
      <c r="D29" s="6">
        <v>490.5</v>
      </c>
      <c r="E29" s="7"/>
    </row>
    <row r="30" spans="1:5">
      <c r="A30" s="2" t="s">
        <v>23</v>
      </c>
      <c r="B30" s="19">
        <v>0</v>
      </c>
      <c r="C30" s="2"/>
      <c r="D30" s="6">
        <f t="shared" si="1"/>
        <v>0</v>
      </c>
      <c r="E30" s="30"/>
    </row>
    <row r="31" spans="1:5">
      <c r="A31" s="45" t="s">
        <v>29</v>
      </c>
      <c r="B31" s="19">
        <v>0.02</v>
      </c>
      <c r="C31" s="2"/>
      <c r="D31" s="6">
        <f t="shared" si="1"/>
        <v>-36.333400000000005</v>
      </c>
      <c r="E31" s="30" t="s">
        <v>35</v>
      </c>
    </row>
    <row r="32" spans="1:5">
      <c r="A32" s="45" t="s">
        <v>30</v>
      </c>
      <c r="B32" s="19">
        <v>0</v>
      </c>
      <c r="C32" s="2"/>
      <c r="D32" s="6">
        <f t="shared" si="1"/>
        <v>0</v>
      </c>
      <c r="E32" s="30"/>
    </row>
    <row r="33" spans="1:5" ht="13.5" customHeight="1">
      <c r="A33" s="45" t="s">
        <v>31</v>
      </c>
      <c r="B33" s="19">
        <v>0.15</v>
      </c>
      <c r="C33" s="2"/>
      <c r="D33" s="6">
        <f t="shared" si="1"/>
        <v>-272.50049999999999</v>
      </c>
      <c r="E33" s="30" t="s">
        <v>35</v>
      </c>
    </row>
    <row r="34" spans="1:5" ht="13.5" hidden="1" customHeight="1">
      <c r="A34" s="9"/>
      <c r="B34" s="19">
        <v>0</v>
      </c>
      <c r="C34" s="2"/>
      <c r="D34" s="6">
        <f t="shared" si="1"/>
        <v>0</v>
      </c>
      <c r="E34" s="7"/>
    </row>
    <row r="35" spans="1:5">
      <c r="A35" s="45" t="s">
        <v>32</v>
      </c>
      <c r="B35" s="19"/>
      <c r="D35" s="6">
        <f t="shared" si="1"/>
        <v>0</v>
      </c>
      <c r="E35" s="7"/>
    </row>
    <row r="36" spans="1:5" hidden="1">
      <c r="A36" s="9"/>
      <c r="B36" s="34">
        <v>0</v>
      </c>
      <c r="D36" s="6">
        <f t="shared" si="1"/>
        <v>0</v>
      </c>
      <c r="E36" s="14"/>
    </row>
    <row r="37" spans="1:5" ht="14.25" customHeight="1">
      <c r="A37" s="52" t="s">
        <v>33</v>
      </c>
      <c r="B37" s="53">
        <v>0.1</v>
      </c>
      <c r="D37" s="54">
        <f t="shared" si="1"/>
        <v>-181.66700000000003</v>
      </c>
      <c r="E37" s="51" t="s">
        <v>35</v>
      </c>
    </row>
    <row r="38" spans="1:5">
      <c r="A38" s="9"/>
      <c r="B38" s="34"/>
      <c r="D38" s="6"/>
      <c r="E38" s="2"/>
    </row>
    <row r="39" spans="1:5" ht="15.75">
      <c r="A39" s="10" t="s">
        <v>6</v>
      </c>
      <c r="B39" s="35">
        <f>-(SUM(B26:B29))</f>
        <v>-0.27</v>
      </c>
      <c r="D39" s="25">
        <f>SUM(D26:D29)</f>
        <v>490.5</v>
      </c>
    </row>
    <row r="40" spans="1:5" ht="15.75">
      <c r="A40" s="10"/>
      <c r="B40" s="35"/>
      <c r="D40" s="11"/>
    </row>
    <row r="41" spans="1:5" ht="15.75">
      <c r="A41" s="48" t="s">
        <v>18</v>
      </c>
      <c r="B41" s="34"/>
      <c r="D41" s="20" t="s">
        <v>43</v>
      </c>
    </row>
    <row r="42" spans="1:5" ht="15" hidden="1">
      <c r="A42" s="31"/>
      <c r="B42" s="34">
        <f>B39+B23</f>
        <v>-0.24200000000000002</v>
      </c>
      <c r="C42" s="23">
        <f>C39+C23</f>
        <v>0</v>
      </c>
      <c r="D42" s="55">
        <f>D39+D23</f>
        <v>541.36676</v>
      </c>
      <c r="E42" s="32">
        <f>B41*B43</f>
        <v>0</v>
      </c>
    </row>
    <row r="43" spans="1:5" ht="15">
      <c r="A43" s="4" t="s">
        <v>36</v>
      </c>
      <c r="B43" s="34"/>
      <c r="D43" s="56">
        <v>68.86</v>
      </c>
    </row>
    <row r="44" spans="1:5" ht="15.75">
      <c r="A44" s="48" t="s">
        <v>34</v>
      </c>
      <c r="B44" s="40"/>
      <c r="D44" s="12" t="s">
        <v>44</v>
      </c>
    </row>
    <row r="45" spans="1:5" ht="15.75">
      <c r="A45" s="49" t="s">
        <v>19</v>
      </c>
      <c r="D45" s="57" t="s">
        <v>45</v>
      </c>
    </row>
    <row r="46" spans="1:5" ht="15">
      <c r="A46" s="3"/>
      <c r="D46" s="4"/>
    </row>
    <row r="47" spans="1:5" ht="15.75">
      <c r="A47" s="26" t="s">
        <v>3</v>
      </c>
      <c r="D47" s="27"/>
      <c r="E47" s="41" t="s">
        <v>46</v>
      </c>
    </row>
  </sheetData>
  <phoneticPr fontId="0" type="noConversion"/>
  <conditionalFormatting sqref="D1">
    <cfRule type="expression" priority="1" stopIfTrue="1">
      <formula>"210&amp;297"</formula>
    </cfRule>
  </conditionalFormatting>
  <pageMargins left="0.39370078740157483" right="0.39370078740157483" top="0.78740157480314965" bottom="0.39370078740157483" header="0.51181102362204722" footer="0.51181102362204722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Majas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Kristaps</dc:creator>
  <cp:lastModifiedBy>Aivars</cp:lastModifiedBy>
  <cp:lastPrinted>2016-02-10T20:22:48Z</cp:lastPrinted>
  <dcterms:created xsi:type="dcterms:W3CDTF">2002-08-21T16:53:06Z</dcterms:created>
  <dcterms:modified xsi:type="dcterms:W3CDTF">2016-02-10T20:24:06Z</dcterms:modified>
</cp:coreProperties>
</file>