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ndaBeca\Downloads\"/>
    </mc:Choice>
  </mc:AlternateContent>
  <xr:revisionPtr revIDLastSave="0" documentId="8_{17AD2265-5079-4420-A8C2-D7BFF4299F9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ukša" sheetId="1" r:id="rId1"/>
  </sheets>
  <definedNames>
    <definedName name="_xlnm.Print_Area" localSheetId="0">tukša!$A$1:$V$218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204" i="1" l="1"/>
  <c r="W177" i="1"/>
  <c r="W158" i="1"/>
  <c r="W132" i="1"/>
  <c r="W117" i="1"/>
  <c r="W116" i="1"/>
  <c r="W84" i="1"/>
  <c r="W85" i="1"/>
  <c r="W50" i="1"/>
  <c r="W216" i="1"/>
  <c r="X216" i="1" s="1"/>
  <c r="W214" i="1"/>
  <c r="W213" i="1"/>
  <c r="W212" i="1"/>
  <c r="W211" i="1"/>
  <c r="W209" i="1"/>
  <c r="W208" i="1"/>
  <c r="W207" i="1"/>
  <c r="W205" i="1"/>
  <c r="W203" i="1"/>
  <c r="W202" i="1"/>
  <c r="W201" i="1"/>
  <c r="W200" i="1"/>
  <c r="W199" i="1"/>
  <c r="W198" i="1"/>
  <c r="W197" i="1"/>
  <c r="W196" i="1"/>
  <c r="W195" i="1"/>
  <c r="W193" i="1"/>
  <c r="W192" i="1"/>
  <c r="W191" i="1"/>
  <c r="W189" i="1"/>
  <c r="X189" i="1" s="1"/>
  <c r="W187" i="1"/>
  <c r="X187" i="1" s="1"/>
  <c r="W185" i="1"/>
  <c r="X185" i="1" s="1"/>
  <c r="W183" i="1"/>
  <c r="X183" i="1" s="1"/>
  <c r="W181" i="1"/>
  <c r="W180" i="1"/>
  <c r="W178" i="1"/>
  <c r="W176" i="1"/>
  <c r="W174" i="1"/>
  <c r="W173" i="1"/>
  <c r="W172" i="1"/>
  <c r="W171" i="1"/>
  <c r="W169" i="1"/>
  <c r="W168" i="1"/>
  <c r="W167" i="1"/>
  <c r="W166" i="1"/>
  <c r="W164" i="1"/>
  <c r="X164" i="1" s="1"/>
  <c r="W161" i="1"/>
  <c r="W160" i="1"/>
  <c r="W157" i="1"/>
  <c r="W154" i="1"/>
  <c r="W153" i="1"/>
  <c r="W152" i="1"/>
  <c r="W151" i="1"/>
  <c r="W150" i="1"/>
  <c r="W149" i="1"/>
  <c r="W148" i="1"/>
  <c r="W147" i="1"/>
  <c r="W146" i="1"/>
  <c r="W144" i="1"/>
  <c r="W143" i="1"/>
  <c r="W142" i="1"/>
  <c r="W141" i="1"/>
  <c r="W140" i="1"/>
  <c r="W139" i="1"/>
  <c r="W138" i="1"/>
  <c r="W137" i="1"/>
  <c r="W136" i="1"/>
  <c r="W133" i="1"/>
  <c r="W131" i="1"/>
  <c r="W130" i="1"/>
  <c r="W129" i="1"/>
  <c r="W128" i="1"/>
  <c r="W127" i="1"/>
  <c r="W126" i="1"/>
  <c r="W125" i="1"/>
  <c r="W123" i="1"/>
  <c r="W122" i="1"/>
  <c r="W121" i="1"/>
  <c r="W120" i="1"/>
  <c r="W118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5" i="1"/>
  <c r="W94" i="1"/>
  <c r="W93" i="1"/>
  <c r="W92" i="1"/>
  <c r="W91" i="1"/>
  <c r="W90" i="1"/>
  <c r="W89" i="1"/>
  <c r="W88" i="1"/>
  <c r="W86" i="1"/>
  <c r="W83" i="1"/>
  <c r="W82" i="1"/>
  <c r="W81" i="1"/>
  <c r="W80" i="1"/>
  <c r="W79" i="1"/>
  <c r="W78" i="1"/>
  <c r="W77" i="1"/>
  <c r="W76" i="1"/>
  <c r="W75" i="1"/>
  <c r="W74" i="1"/>
  <c r="W73" i="1"/>
  <c r="W72" i="1"/>
  <c r="W70" i="1"/>
  <c r="W69" i="1"/>
  <c r="W68" i="1"/>
  <c r="W67" i="1"/>
  <c r="W66" i="1"/>
  <c r="W65" i="1"/>
  <c r="W63" i="1"/>
  <c r="W62" i="1"/>
  <c r="W61" i="1"/>
  <c r="W60" i="1"/>
  <c r="W59" i="1"/>
  <c r="W58" i="1"/>
  <c r="W57" i="1"/>
  <c r="W56" i="1"/>
  <c r="W55" i="1"/>
  <c r="W54" i="1"/>
  <c r="W53" i="1"/>
  <c r="W51" i="1"/>
  <c r="W49" i="1"/>
  <c r="W48" i="1"/>
  <c r="W47" i="1"/>
  <c r="W46" i="1" a="1"/>
  <c r="W45" i="1"/>
  <c r="W42" i="1"/>
  <c r="W41" i="1"/>
  <c r="W40" i="1"/>
  <c r="W39" i="1"/>
  <c r="W38" i="1"/>
  <c r="W37" i="1"/>
  <c r="W36" i="1"/>
  <c r="W35" i="1"/>
  <c r="W34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7" i="1"/>
  <c r="W16" i="1"/>
  <c r="W15" i="1"/>
  <c r="W14" i="1"/>
  <c r="W13" i="1"/>
  <c r="W10" i="1" a="1"/>
  <c r="W9" i="1" a="1"/>
  <c r="W8" i="1" a="1"/>
  <c r="W7" i="1" a="1"/>
  <c r="W6" i="1" a="1"/>
  <c r="W5" i="1" a="1"/>
  <c r="X204" i="1" l="1"/>
  <c r="X177" i="1"/>
  <c r="X158" i="1"/>
  <c r="X157" i="1"/>
  <c r="X132" i="1"/>
  <c r="X117" i="1"/>
  <c r="X116" i="1"/>
  <c r="X84" i="1"/>
  <c r="X85" i="1"/>
  <c r="X207" i="1"/>
  <c r="X178" i="1"/>
  <c r="X146" i="1"/>
  <c r="X50" i="1"/>
  <c r="X45" i="1"/>
  <c r="X58" i="1"/>
  <c r="X88" i="1"/>
  <c r="X180" i="1"/>
  <c r="X166" i="1"/>
  <c r="X120" i="1"/>
  <c r="X65" i="1"/>
  <c r="X72" i="1"/>
  <c r="X100" i="1"/>
  <c r="X128" i="1"/>
  <c r="X143" i="1"/>
  <c r="X160" i="1"/>
  <c r="X197" i="1"/>
  <c r="X212" i="1"/>
  <c r="X59" i="1"/>
  <c r="X129" i="1"/>
  <c r="X89" i="1"/>
  <c r="X130" i="1"/>
  <c r="X90" i="1"/>
  <c r="X91" i="1"/>
  <c r="X53" i="1"/>
  <c r="X66" i="1"/>
  <c r="X79" i="1"/>
  <c r="X94" i="1"/>
  <c r="X107" i="1"/>
  <c r="X122" i="1"/>
  <c r="X171" i="1"/>
  <c r="X191" i="1"/>
  <c r="X112" i="1"/>
  <c r="X101" i="1"/>
  <c r="X102" i="1"/>
  <c r="X75" i="1"/>
  <c r="X131" i="1"/>
  <c r="X62" i="1"/>
  <c r="X105" i="1"/>
  <c r="X106" i="1"/>
  <c r="X54" i="1"/>
  <c r="X67" i="1"/>
  <c r="X80" i="1"/>
  <c r="X95" i="1"/>
  <c r="X108" i="1"/>
  <c r="X123" i="1"/>
  <c r="X113" i="1"/>
  <c r="X60" i="1"/>
  <c r="X114" i="1"/>
  <c r="X103" i="1"/>
  <c r="X76" i="1"/>
  <c r="X92" i="1"/>
  <c r="X78" i="1"/>
  <c r="X27" i="1"/>
  <c r="X55" i="1"/>
  <c r="X68" i="1"/>
  <c r="X81" i="1"/>
  <c r="X97" i="1"/>
  <c r="X109" i="1"/>
  <c r="X125" i="1"/>
  <c r="X86" i="1"/>
  <c r="X73" i="1"/>
  <c r="X74" i="1"/>
  <c r="X61" i="1"/>
  <c r="X118" i="1"/>
  <c r="X63" i="1"/>
  <c r="X121" i="1"/>
  <c r="X56" i="1"/>
  <c r="X69" i="1"/>
  <c r="X82" i="1"/>
  <c r="X98" i="1"/>
  <c r="X110" i="1"/>
  <c r="X126" i="1"/>
  <c r="X115" i="1"/>
  <c r="X104" i="1"/>
  <c r="X77" i="1"/>
  <c r="X93" i="1"/>
  <c r="X57" i="1"/>
  <c r="X70" i="1"/>
  <c r="X83" i="1"/>
  <c r="X99" i="1"/>
  <c r="X111" i="1"/>
  <c r="X127" i="1"/>
  <c r="X42" i="1"/>
  <c r="X133" i="1" a="1"/>
  <c r="X201" i="1"/>
  <c r="X203" i="1"/>
  <c r="X139" i="1"/>
  <c r="X152" i="1"/>
  <c r="X172" i="1"/>
  <c r="X192" i="1"/>
  <c r="X198" i="1"/>
  <c r="X199" i="1"/>
  <c r="X167" i="1"/>
  <c r="X149" i="1"/>
  <c r="X138" i="1"/>
  <c r="X205" i="1"/>
  <c r="X140" i="1"/>
  <c r="X153" i="1"/>
  <c r="X173" i="1"/>
  <c r="X193" i="1"/>
  <c r="X208" i="1"/>
  <c r="X161" i="1"/>
  <c r="X181" i="1"/>
  <c r="X147" i="1"/>
  <c r="X148" i="1"/>
  <c r="X202" i="1"/>
  <c r="X150" i="1"/>
  <c r="X141" i="1"/>
  <c r="X154" i="1"/>
  <c r="X174" i="1"/>
  <c r="X195" i="1"/>
  <c r="X209" i="1"/>
  <c r="X144" i="1"/>
  <c r="X213" i="1"/>
  <c r="X214" i="1"/>
  <c r="X200" i="1"/>
  <c r="X47" i="1"/>
  <c r="X136" i="1"/>
  <c r="X168" i="1"/>
  <c r="X137" i="1"/>
  <c r="X169" i="1"/>
  <c r="X151" i="1"/>
  <c r="X142" i="1"/>
  <c r="X176" i="1"/>
  <c r="X196" i="1"/>
  <c r="X211" i="1"/>
  <c r="X34" i="1"/>
  <c r="X36" i="1"/>
  <c r="X35" i="1"/>
  <c r="X37" i="1"/>
  <c r="X41" i="1"/>
  <c r="X38" i="1"/>
  <c r="X40" i="1"/>
  <c r="X39" i="1"/>
  <c r="X30" i="1"/>
  <c r="X21" i="1"/>
  <c r="X23" i="1"/>
  <c r="X29" i="1"/>
  <c r="X20" i="1"/>
  <c r="X24" i="1"/>
  <c r="X28" i="1"/>
  <c r="X19" i="1"/>
  <c r="X22" i="1"/>
  <c r="X25" i="1"/>
  <c r="X31" i="1"/>
  <c r="X32" i="1"/>
  <c r="X26" i="1"/>
  <c r="X14" i="1"/>
  <c r="X17" i="1"/>
  <c r="X15" i="1"/>
  <c r="X16" i="1"/>
  <c r="X13" i="1"/>
  <c r="X6" i="1"/>
  <c r="X9" i="1"/>
  <c r="X8" i="1"/>
  <c r="X5" i="1"/>
  <c r="X7" i="1"/>
  <c r="X10" i="1"/>
  <c r="X48" i="1"/>
  <c r="X49" i="1"/>
  <c r="X51" i="1"/>
  <c r="X4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<sst xmlns="http://schemas.openxmlformats.org/spreadsheetml/2006/main" count="807" uniqueCount="241">
  <si>
    <t>4 labākie rezultāti</t>
  </si>
  <si>
    <t>Vecuma grupa</t>
  </si>
  <si>
    <t>Distance</t>
  </si>
  <si>
    <t>Vārds Uzvārds</t>
  </si>
  <si>
    <t>Punkti</t>
  </si>
  <si>
    <t>Rezultāts</t>
  </si>
  <si>
    <t>V.</t>
  </si>
  <si>
    <t>P.</t>
  </si>
  <si>
    <t>Kopā.</t>
  </si>
  <si>
    <t>Vieta.</t>
  </si>
  <si>
    <t>S3</t>
  </si>
  <si>
    <t>Maija Seisuma</t>
  </si>
  <si>
    <t>Alise Aļeņičeva</t>
  </si>
  <si>
    <t>Amēlija Šķerberga</t>
  </si>
  <si>
    <t>Hārlija Revicka</t>
  </si>
  <si>
    <t>Luīze Emīlija Vasele</t>
  </si>
  <si>
    <t>V3</t>
  </si>
  <si>
    <t>Jānis Dāvis Rullis</t>
  </si>
  <si>
    <t>S5</t>
  </si>
  <si>
    <t>Karla Boša</t>
  </si>
  <si>
    <t>Laura Blūma</t>
  </si>
  <si>
    <t>Jasmīna Hegeduša</t>
  </si>
  <si>
    <t>Šarlote Kronberga</t>
  </si>
  <si>
    <t>Marta Paula Vasele</t>
  </si>
  <si>
    <t>Megana Revicka</t>
  </si>
  <si>
    <t>V5</t>
  </si>
  <si>
    <t>Hugo Līcis</t>
  </si>
  <si>
    <t>Adrians Ponomarenko</t>
  </si>
  <si>
    <t>Manfreds Eglītis</t>
  </si>
  <si>
    <t>Rūdolfs Pabijuts</t>
  </si>
  <si>
    <t>Olivers Neimanis</t>
  </si>
  <si>
    <t>S7</t>
  </si>
  <si>
    <t>Linda Spundiņa</t>
  </si>
  <si>
    <t>Lidija Opmane</t>
  </si>
  <si>
    <t>Melānija Eglīte</t>
  </si>
  <si>
    <t>V7</t>
  </si>
  <si>
    <t>Gusts Kuprašovs</t>
  </si>
  <si>
    <t>Teodors Rozentāls</t>
  </si>
  <si>
    <t>Augusts Līcis</t>
  </si>
  <si>
    <t>Miķelis Spilve</t>
  </si>
  <si>
    <t>Adrians Valainis</t>
  </si>
  <si>
    <t>Valters Blūms</t>
  </si>
  <si>
    <t>Mārtiņš Robežnieks</t>
  </si>
  <si>
    <t>Emanuels Aļeņičevs</t>
  </si>
  <si>
    <t>S9</t>
  </si>
  <si>
    <t>Marta Spilve</t>
  </si>
  <si>
    <t>V9</t>
  </si>
  <si>
    <t>Teodors Ērglis</t>
  </si>
  <si>
    <t>Māris Spundiņš</t>
  </si>
  <si>
    <t>Kārlis Gustavs Desjatņikovs</t>
  </si>
  <si>
    <t>Oskars Ozoliņš</t>
  </si>
  <si>
    <t>Jēkabs Lācis</t>
  </si>
  <si>
    <t>S11</t>
  </si>
  <si>
    <t>Ugņe Astašonoka</t>
  </si>
  <si>
    <t>Emīlija Jasmīna Desjatņikova</t>
  </si>
  <si>
    <t>Katrīna Noreiķe</t>
  </si>
  <si>
    <t>Nora Gucanoviča</t>
  </si>
  <si>
    <t>V11</t>
  </si>
  <si>
    <t>Gabriels Kuprašovs</t>
  </si>
  <si>
    <t>Jānis Toms Vēveris</t>
  </si>
  <si>
    <t>Jānis Spilve</t>
  </si>
  <si>
    <t>Haralds Salenieks</t>
  </si>
  <si>
    <t>Eduards Gedrovičs</t>
  </si>
  <si>
    <t>Kārlis Krastiņš</t>
  </si>
  <si>
    <t>Matiass Pavlovs</t>
  </si>
  <si>
    <t>Ernests Leišavnieks</t>
  </si>
  <si>
    <t xml:space="preserve">Paulis Roberts Kļavis </t>
  </si>
  <si>
    <t>Markuss Apse</t>
  </si>
  <si>
    <t>Kristaps Seilis</t>
  </si>
  <si>
    <t>Kārlis Opmanis</t>
  </si>
  <si>
    <t>Rūdolfs Lapels</t>
  </si>
  <si>
    <t>Mārtiņš Jakobovičs</t>
  </si>
  <si>
    <t>Mārtiņš Ļašs</t>
  </si>
  <si>
    <t>S13</t>
  </si>
  <si>
    <t>Kristiāna Deksne</t>
  </si>
  <si>
    <t>Odrija Kristapsone</t>
  </si>
  <si>
    <t>Vanesa Vanaga</t>
  </si>
  <si>
    <t>V13</t>
  </si>
  <si>
    <t>Andrejs Smoļaks</t>
  </si>
  <si>
    <t>Edgars Ozoliņš</t>
  </si>
  <si>
    <t>S16</t>
  </si>
  <si>
    <t>Kate Kristapsone</t>
  </si>
  <si>
    <t>Elza Sāra Zariņa</t>
  </si>
  <si>
    <t>Linda Siliņa</t>
  </si>
  <si>
    <t>Katrīne Gucanoviča</t>
  </si>
  <si>
    <t>V16</t>
  </si>
  <si>
    <t>Rūdolfs Āboliņš</t>
  </si>
  <si>
    <t>Ričards Neilands</t>
  </si>
  <si>
    <t>Kārlis Gedrovičs</t>
  </si>
  <si>
    <t>Valdis Hegedušs</t>
  </si>
  <si>
    <t>Roberts Ozoliņš</t>
  </si>
  <si>
    <t>S18</t>
  </si>
  <si>
    <t>Līva Putniņa</t>
  </si>
  <si>
    <t>V18</t>
  </si>
  <si>
    <t>Eduards Breikšs</t>
  </si>
  <si>
    <t>Emīls Stalažs</t>
  </si>
  <si>
    <t>S35</t>
  </si>
  <si>
    <t>Agija Dace Bidiņa</t>
  </si>
  <si>
    <t>Ieva Ozoliņa</t>
  </si>
  <si>
    <t>S40</t>
  </si>
  <si>
    <t>Ilona Seisuma</t>
  </si>
  <si>
    <t>S45</t>
  </si>
  <si>
    <t>Kristīne Vāvere</t>
  </si>
  <si>
    <t>S50</t>
  </si>
  <si>
    <t>Marika Kristapsone</t>
  </si>
  <si>
    <t>S55</t>
  </si>
  <si>
    <t>Daiga Auzenbaha</t>
  </si>
  <si>
    <t>V35</t>
  </si>
  <si>
    <t>V40</t>
  </si>
  <si>
    <t>V45</t>
  </si>
  <si>
    <t>Andris Apse</t>
  </si>
  <si>
    <t>V50</t>
  </si>
  <si>
    <t>V55</t>
  </si>
  <si>
    <t>Māris Robežnieks</t>
  </si>
  <si>
    <t>Igors Gucanovičs</t>
  </si>
  <si>
    <t>V70</t>
  </si>
  <si>
    <t>Intis Baldiņš</t>
  </si>
  <si>
    <t>2.09. Jaunmārupe</t>
  </si>
  <si>
    <t>9.09. Jaunmārupe</t>
  </si>
  <si>
    <t>16.09. Jaunmārupe</t>
  </si>
  <si>
    <t>23.09. Jaunmārupe</t>
  </si>
  <si>
    <t>30.09. Jaunmārupe</t>
  </si>
  <si>
    <t>1.</t>
  </si>
  <si>
    <t>3.</t>
  </si>
  <si>
    <t>4.</t>
  </si>
  <si>
    <t>2.</t>
  </si>
  <si>
    <t>5.</t>
  </si>
  <si>
    <t>Sibilla Bidere</t>
  </si>
  <si>
    <t>6.</t>
  </si>
  <si>
    <t>Toms Smāģis</t>
  </si>
  <si>
    <t>Valters Kronbergs</t>
  </si>
  <si>
    <t>Adrians Prostaks</t>
  </si>
  <si>
    <t>Krišjānis Gailis</t>
  </si>
  <si>
    <t>Salomija Ļusina</t>
  </si>
  <si>
    <t>7.</t>
  </si>
  <si>
    <t>8.</t>
  </si>
  <si>
    <t>9.</t>
  </si>
  <si>
    <t>Elizabete Ērgle</t>
  </si>
  <si>
    <t>10.</t>
  </si>
  <si>
    <t>Andžela Behmane - Lagunovska</t>
  </si>
  <si>
    <t>Gudega Trasune</t>
  </si>
  <si>
    <t>Greisa Timšāne</t>
  </si>
  <si>
    <t>Karolīna Rumjanceva</t>
  </si>
  <si>
    <t>Frīda Plešanova</t>
  </si>
  <si>
    <t>11.</t>
  </si>
  <si>
    <t>Emma Gate</t>
  </si>
  <si>
    <t>Pauls Helmšteins</t>
  </si>
  <si>
    <t>Olivers Skromanis</t>
  </si>
  <si>
    <t>Renārs Jansons</t>
  </si>
  <si>
    <t>Deniss Pavjolkins</t>
  </si>
  <si>
    <t>Ance Dzīvīte</t>
  </si>
  <si>
    <t>Bille Jankuna</t>
  </si>
  <si>
    <t>Paula Jakimova</t>
  </si>
  <si>
    <t>119 nr</t>
  </si>
  <si>
    <t>Jegors Kukuškins</t>
  </si>
  <si>
    <t>Mihails Prostaks</t>
  </si>
  <si>
    <t>Karlīna Dmitrijeva</t>
  </si>
  <si>
    <t>Leila Ābele</t>
  </si>
  <si>
    <t>Alise Kangro</t>
  </si>
  <si>
    <t>Adelīna Vorobjova</t>
  </si>
  <si>
    <t>Rihards Smāģis</t>
  </si>
  <si>
    <t>Danils Banščikovs</t>
  </si>
  <si>
    <t>Jēkabs Vaskis</t>
  </si>
  <si>
    <t>Kristers Miklāvs</t>
  </si>
  <si>
    <t>Gļebs Kukuškins</t>
  </si>
  <si>
    <t>Karels Dmitrijevs</t>
  </si>
  <si>
    <t>Raivo Roķis</t>
  </si>
  <si>
    <t>Jēkabs Avans</t>
  </si>
  <si>
    <t>Magdelēna Dembovska</t>
  </si>
  <si>
    <t>Alisa Borodinova</t>
  </si>
  <si>
    <t>Kristiāna Gaile</t>
  </si>
  <si>
    <t>Agnese Žonoroviča</t>
  </si>
  <si>
    <t>Bogdans Banščikovs</t>
  </si>
  <si>
    <t>Kristaps Dimdiņš</t>
  </si>
  <si>
    <t>Martins Pumputs</t>
  </si>
  <si>
    <t>12.</t>
  </si>
  <si>
    <t>13.</t>
  </si>
  <si>
    <t>14.</t>
  </si>
  <si>
    <t>15.</t>
  </si>
  <si>
    <t>16.</t>
  </si>
  <si>
    <t>17.</t>
  </si>
  <si>
    <t>Reinis Indāns</t>
  </si>
  <si>
    <t>Pēteris Dimants</t>
  </si>
  <si>
    <t>Dominika Jeļisejeva</t>
  </si>
  <si>
    <t>Tomass Pekuss</t>
  </si>
  <si>
    <t>Davids Ļusins</t>
  </si>
  <si>
    <t>Gabriels Ļusins</t>
  </si>
  <si>
    <t>Kārlis Gailis</t>
  </si>
  <si>
    <t>Alfrēds Beinerts</t>
  </si>
  <si>
    <t>Hendriks Dmitrijevs</t>
  </si>
  <si>
    <t>Emīlija Kovancova</t>
  </si>
  <si>
    <t>Madara Vaska</t>
  </si>
  <si>
    <t>Keita Švēdere</t>
  </si>
  <si>
    <t>Nikole Muženska</t>
  </si>
  <si>
    <t>Eriks Retenais</t>
  </si>
  <si>
    <t>Timurs Čerņevs</t>
  </si>
  <si>
    <t>Didzis Indāns</t>
  </si>
  <si>
    <t>Ralfs Filips Kasparāns</t>
  </si>
  <si>
    <t>S20</t>
  </si>
  <si>
    <t>Vita Aleksejeva</t>
  </si>
  <si>
    <t>Elza Bidere</t>
  </si>
  <si>
    <t>Elza Jansone</t>
  </si>
  <si>
    <t>Linda Līce</t>
  </si>
  <si>
    <t>Jeļena Ābele</t>
  </si>
  <si>
    <t>Agnese Jankuna</t>
  </si>
  <si>
    <t>Liene Dzīvīte</t>
  </si>
  <si>
    <t>Saiva Pekuse</t>
  </si>
  <si>
    <t>S60</t>
  </si>
  <si>
    <t>Ilona Kojaloviča</t>
  </si>
  <si>
    <t>S65</t>
  </si>
  <si>
    <t>Līga Ķirsone</t>
  </si>
  <si>
    <t>Daniels Balodis</t>
  </si>
  <si>
    <t>Normunds Pekuss</t>
  </si>
  <si>
    <t>Kristaps Dzīvītis</t>
  </si>
  <si>
    <t>Mārtiņš Jansons</t>
  </si>
  <si>
    <t>Jurijs Ļusins</t>
  </si>
  <si>
    <t>Ansis Jēkabsons</t>
  </si>
  <si>
    <t>Kaspars Ozoliņš</t>
  </si>
  <si>
    <t>Kaspars Līcis</t>
  </si>
  <si>
    <t xml:space="preserve">Edijs Druva </t>
  </si>
  <si>
    <t>Aleksejs Borodinovs</t>
  </si>
  <si>
    <t>Jānis Vaskis</t>
  </si>
  <si>
    <t>Imants Pliska</t>
  </si>
  <si>
    <t>Atis Dimants</t>
  </si>
  <si>
    <t>Vladimirs Ļašs</t>
  </si>
  <si>
    <t>Zoltan Szilvester Hegedušs</t>
  </si>
  <si>
    <t>Edgars Lācis</t>
  </si>
  <si>
    <t>Niklāvs Lācis</t>
  </si>
  <si>
    <t>Ģirts Dimdiņš</t>
  </si>
  <si>
    <t>7.10. Jaunmārupe</t>
  </si>
  <si>
    <t>Skriešanas sacensības “Rudens kross Mārupē 2026”</t>
  </si>
  <si>
    <t>Estere Lapele</t>
  </si>
  <si>
    <t>Sonja Pavjolkina</t>
  </si>
  <si>
    <t>Valters Karpus</t>
  </si>
  <si>
    <t>Kārlis Dērics</t>
  </si>
  <si>
    <t>Henrijs Karpus</t>
  </si>
  <si>
    <t>Eduards Dērics</t>
  </si>
  <si>
    <t>Māris Šalms</t>
  </si>
  <si>
    <t>Sofija Zagladova</t>
  </si>
  <si>
    <t>Inta Dimanta</t>
  </si>
  <si>
    <t>Oļegs Šalms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</si>
</sst>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d\-mmm\-yy"/>
  </numFmts>
  <fonts count="13">
    <font>
      <sz val="11"/>
      <color theme="1"/>
      <name val="Calibri"/>
      <charset val="134"/>
    </font>
    <font>
      <sz val="11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1"/>
      <color theme="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auto="1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indexed="64"/>
      </bottom>
      <diagonal/>
    </border>
    <border>
      <left style="thin">
        <color rgb="FF000000"/>
      </left>
      <right/>
      <top style="medium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6" fillId="0" borderId="13" xfId="0" applyFont="1" applyBorder="1"/>
    <xf numFmtId="0" fontId="6" fillId="0" borderId="12" xfId="0" applyFont="1" applyBorder="1"/>
    <xf numFmtId="0" fontId="5" fillId="0" borderId="12" xfId="0" applyFont="1" applyBorder="1"/>
    <xf numFmtId="0" fontId="7" fillId="0" borderId="10" xfId="0" applyFont="1" applyBorder="1" applyAlignment="1">
      <alignment horizontal="center"/>
    </xf>
    <xf numFmtId="0" fontId="6" fillId="0" borderId="15" xfId="0" applyFont="1" applyBorder="1"/>
    <xf numFmtId="0" fontId="6" fillId="0" borderId="7" xfId="0" applyFont="1" applyBorder="1"/>
    <xf numFmtId="0" fontId="6" fillId="0" borderId="18" xfId="0" applyFont="1" applyBorder="1"/>
    <xf numFmtId="0" fontId="6" fillId="0" borderId="1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25" xfId="0" applyFont="1" applyBorder="1"/>
    <xf numFmtId="0" fontId="1" fillId="0" borderId="0" xfId="0" applyFont="1" applyAlignment="1">
      <alignment horizontal="center"/>
    </xf>
    <xf numFmtId="0" fontId="7" fillId="0" borderId="1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64" fontId="7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20" fontId="6" fillId="0" borderId="4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20" fontId="6" fillId="2" borderId="9" xfId="0" applyNumberFormat="1" applyFont="1" applyFill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20" fontId="7" fillId="2" borderId="9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20" fontId="7" fillId="0" borderId="9" xfId="0" applyNumberFormat="1" applyFont="1" applyBorder="1" applyAlignment="1">
      <alignment horizontal="center"/>
    </xf>
    <xf numFmtId="164" fontId="7" fillId="0" borderId="17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20" fontId="6" fillId="0" borderId="38" xfId="0" applyNumberFormat="1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50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20" fontId="6" fillId="0" borderId="46" xfId="0" applyNumberFormat="1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20" fontId="6" fillId="0" borderId="56" xfId="0" applyNumberFormat="1" applyFont="1" applyBorder="1" applyAlignment="1">
      <alignment horizontal="center"/>
    </xf>
    <xf numFmtId="20" fontId="6" fillId="0" borderId="34" xfId="0" applyNumberFormat="1" applyFont="1" applyBorder="1" applyAlignment="1">
      <alignment horizontal="center"/>
    </xf>
    <xf numFmtId="20" fontId="6" fillId="0" borderId="21" xfId="0" applyNumberFormat="1" applyFont="1" applyBorder="1" applyAlignment="1">
      <alignment horizontal="center"/>
    </xf>
    <xf numFmtId="20" fontId="6" fillId="0" borderId="44" xfId="0" applyNumberFormat="1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20" fontId="6" fillId="0" borderId="58" xfId="0" applyNumberFormat="1" applyFont="1" applyBorder="1" applyAlignment="1">
      <alignment horizontal="center"/>
    </xf>
    <xf numFmtId="20" fontId="6" fillId="0" borderId="11" xfId="0" applyNumberFormat="1" applyFont="1" applyBorder="1" applyAlignment="1">
      <alignment horizontal="center"/>
    </xf>
    <xf numFmtId="0" fontId="6" fillId="0" borderId="57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0" fontId="6" fillId="0" borderId="0" xfId="0" applyNumberFormat="1" applyFont="1" applyAlignment="1">
      <alignment horizontal="center"/>
    </xf>
    <xf numFmtId="20" fontId="6" fillId="0" borderId="19" xfId="0" applyNumberFormat="1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20" fontId="6" fillId="0" borderId="8" xfId="0" applyNumberFormat="1" applyFont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20" fontId="6" fillId="0" borderId="14" xfId="0" applyNumberFormat="1" applyFont="1" applyBorder="1" applyAlignment="1">
      <alignment horizontal="center"/>
    </xf>
    <xf numFmtId="20" fontId="6" fillId="0" borderId="17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7" fillId="0" borderId="60" xfId="0" applyFont="1" applyBorder="1"/>
    <xf numFmtId="0" fontId="11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7" fillId="0" borderId="61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65" fontId="7" fillId="0" borderId="13" xfId="0" applyNumberFormat="1" applyFont="1" applyBorder="1" applyAlignment="1">
      <alignment wrapText="1"/>
    </xf>
    <xf numFmtId="165" fontId="7" fillId="0" borderId="18" xfId="0" applyNumberFormat="1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41" xfId="0" applyFont="1" applyBorder="1" applyAlignment="1">
      <alignment wrapText="1"/>
    </xf>
    <xf numFmtId="0" fontId="6" fillId="0" borderId="49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2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121"/>
  <sheetViews>
    <sheetView tabSelected="1" topLeftCell="A204" zoomScaleNormal="100" workbookViewId="0">
      <selection sqref="A1:Y219"/>
    </sheetView>
  </sheetViews>
  <sheetFormatPr defaultColWidth="14.44140625" defaultRowHeight="13.8"/>
  <cols>
    <col min="1" max="1" width="2" style="1" customWidth="1"/>
    <col min="2" max="2" width="7.33203125" style="15" customWidth="1"/>
    <col min="3" max="3" width="6.6640625" style="1" hidden="1" customWidth="1"/>
    <col min="4" max="4" width="21.33203125" style="160" customWidth="1"/>
    <col min="5" max="5" width="10.33203125" style="15" customWidth="1"/>
    <col min="6" max="6" width="4.21875" style="15" customWidth="1"/>
    <col min="7" max="7" width="4.44140625" style="15" customWidth="1"/>
    <col min="8" max="8" width="10.44140625" style="15" customWidth="1"/>
    <col min="9" max="9" width="4.33203125" style="15" customWidth="1"/>
    <col min="10" max="10" width="4.5546875" style="15" customWidth="1"/>
    <col min="11" max="11" width="10.5546875" style="15" customWidth="1"/>
    <col min="12" max="12" width="4" style="15" customWidth="1"/>
    <col min="13" max="13" width="4.77734375" style="15" customWidth="1"/>
    <col min="14" max="14" width="10.109375" style="15" customWidth="1"/>
    <col min="15" max="15" width="4.6640625" style="15" customWidth="1"/>
    <col min="16" max="16" width="5.44140625" style="15" customWidth="1"/>
    <col min="17" max="17" width="10.109375" style="15" customWidth="1"/>
    <col min="18" max="18" width="4.33203125" style="15" customWidth="1"/>
    <col min="19" max="19" width="5.44140625" style="15" customWidth="1"/>
    <col min="20" max="20" width="10.109375" style="15" customWidth="1"/>
    <col min="21" max="22" width="5.44140625" style="15" customWidth="1"/>
    <col min="23" max="23" width="8.6640625" style="15" customWidth="1"/>
    <col min="24" max="24" width="8.109375" style="60" customWidth="1"/>
    <col min="25" max="31" width="8.6640625" style="1" customWidth="1"/>
    <col min="32" max="16384" width="14.44140625" style="1"/>
  </cols>
  <sheetData>
    <row r="1" spans="2:24" ht="22.5" customHeight="1">
      <c r="E1" s="19" t="s">
        <v>230</v>
      </c>
    </row>
    <row r="2" spans="2:24" ht="15" customHeight="1" thickBot="1">
      <c r="W2" s="44" t="s">
        <v>0</v>
      </c>
    </row>
    <row r="3" spans="2:24" ht="14.25" customHeight="1" thickBot="1">
      <c r="B3" s="153" t="s">
        <v>1</v>
      </c>
      <c r="C3" s="155" t="s">
        <v>2</v>
      </c>
      <c r="D3" s="157" t="s">
        <v>3</v>
      </c>
      <c r="E3" s="149" t="s">
        <v>117</v>
      </c>
      <c r="F3" s="150"/>
      <c r="G3" s="151"/>
      <c r="H3" s="158" t="s">
        <v>118</v>
      </c>
      <c r="I3" s="159"/>
      <c r="J3" s="159"/>
      <c r="K3" s="149" t="s">
        <v>119</v>
      </c>
      <c r="L3" s="150"/>
      <c r="M3" s="151"/>
      <c r="N3" s="152" t="s">
        <v>120</v>
      </c>
      <c r="O3" s="150"/>
      <c r="P3" s="150"/>
      <c r="Q3" s="149" t="s">
        <v>121</v>
      </c>
      <c r="R3" s="150"/>
      <c r="S3" s="151"/>
      <c r="T3" s="152" t="s">
        <v>229</v>
      </c>
      <c r="U3" s="150"/>
      <c r="V3" s="151"/>
      <c r="W3" s="2" t="s">
        <v>4</v>
      </c>
      <c r="X3" s="61"/>
    </row>
    <row r="4" spans="2:24" ht="13.5" customHeight="1" thickBot="1">
      <c r="B4" s="154"/>
      <c r="C4" s="156"/>
      <c r="D4" s="161"/>
      <c r="E4" s="73" t="s">
        <v>5</v>
      </c>
      <c r="F4" s="74" t="s">
        <v>6</v>
      </c>
      <c r="G4" s="75" t="s">
        <v>7</v>
      </c>
      <c r="H4" s="76" t="s">
        <v>5</v>
      </c>
      <c r="I4" s="77" t="s">
        <v>6</v>
      </c>
      <c r="J4" s="78" t="s">
        <v>7</v>
      </c>
      <c r="K4" s="73" t="s">
        <v>5</v>
      </c>
      <c r="L4" s="74" t="s">
        <v>6</v>
      </c>
      <c r="M4" s="75" t="s">
        <v>7</v>
      </c>
      <c r="N4" s="79" t="s">
        <v>5</v>
      </c>
      <c r="O4" s="74" t="s">
        <v>6</v>
      </c>
      <c r="P4" s="80" t="s">
        <v>7</v>
      </c>
      <c r="Q4" s="73" t="s">
        <v>5</v>
      </c>
      <c r="R4" s="74" t="s">
        <v>6</v>
      </c>
      <c r="S4" s="75" t="s">
        <v>7</v>
      </c>
      <c r="T4" s="79" t="s">
        <v>5</v>
      </c>
      <c r="U4" s="74" t="s">
        <v>6</v>
      </c>
      <c r="V4" s="75" t="s">
        <v>7</v>
      </c>
      <c r="W4" s="81" t="s">
        <v>8</v>
      </c>
      <c r="X4" s="82" t="s">
        <v>9</v>
      </c>
    </row>
    <row r="5" spans="2:24" ht="15.6" customHeight="1">
      <c r="B5" s="48" t="s">
        <v>10</v>
      </c>
      <c r="C5" s="65"/>
      <c r="D5" s="162" t="s">
        <v>15</v>
      </c>
      <c r="E5" s="66">
        <v>3.7499999999999999E-2</v>
      </c>
      <c r="F5" s="67" t="s">
        <v>122</v>
      </c>
      <c r="G5" s="68">
        <v>50</v>
      </c>
      <c r="H5" s="69">
        <v>4.2361111111111113E-2</v>
      </c>
      <c r="I5" s="67" t="s">
        <v>123</v>
      </c>
      <c r="J5" s="70">
        <v>45</v>
      </c>
      <c r="K5" s="66"/>
      <c r="L5" s="67"/>
      <c r="M5" s="68"/>
      <c r="N5" s="69">
        <v>4.583333333333333E-2</v>
      </c>
      <c r="O5" s="67" t="s">
        <v>124</v>
      </c>
      <c r="P5" s="70">
        <v>43</v>
      </c>
      <c r="Q5" s="66">
        <v>4.3749999999999997E-2</v>
      </c>
      <c r="R5" s="67" t="s">
        <v>124</v>
      </c>
      <c r="S5" s="68">
        <v>43</v>
      </c>
      <c r="T5" s="26">
        <v>4.5138888888888888E-2</v>
      </c>
      <c r="U5" s="67">
        <v>5</v>
      </c>
      <c r="V5" s="68">
        <v>41</v>
      </c>
      <c r="W5" s="71" cm="1">
        <f t="array" ref="W5">SUMPRODUCT(LARGE(CHOOSE({1,2,3,4,5,6},IF(ISNUMBER(G5),G5,0),IF(ISNUMBER(J5),J5,0),IF(ISNUMBER(M5),M5,0),IF(ISNUMBER(P5),P5,0),IF(ISNUMBER(S5),S5,0),IF(ISNUMBER(V5),V5,0)),{1,2,3,4}))</f>
        <v>181</v>
      </c>
      <c r="X5" s="72">
        <f>IF(W5="","",SUMPRODUCT((W$5:W$11&lt;&gt;"")*(W$5:W$11&gt;W5))+SUMPRODUCT((W$5:W$11&lt;&gt;"")*(W$5:W$11=W5)*ISNUMBER(T$5:T$11)*(T$5:T$11&lt;IF(ISNUMBER(T5),T5,9E+99)))+1)</f>
        <v>4</v>
      </c>
    </row>
    <row r="6" spans="2:24" ht="15.6" customHeight="1">
      <c r="B6" s="46"/>
      <c r="C6" s="3"/>
      <c r="D6" s="163" t="s">
        <v>13</v>
      </c>
      <c r="E6" s="20">
        <v>3.8194444444444448E-2</v>
      </c>
      <c r="F6" s="21" t="s">
        <v>125</v>
      </c>
      <c r="G6" s="7">
        <v>47</v>
      </c>
      <c r="H6" s="22">
        <v>4.9305555555555554E-2</v>
      </c>
      <c r="I6" s="21" t="s">
        <v>126</v>
      </c>
      <c r="J6" s="23">
        <v>41</v>
      </c>
      <c r="K6" s="20">
        <v>4.1666666666666664E-2</v>
      </c>
      <c r="L6" s="21" t="s">
        <v>123</v>
      </c>
      <c r="M6" s="7">
        <v>45</v>
      </c>
      <c r="N6" s="22">
        <v>3.9583333333333331E-2</v>
      </c>
      <c r="O6" s="21" t="s">
        <v>122</v>
      </c>
      <c r="P6" s="23">
        <v>50</v>
      </c>
      <c r="Q6" s="20">
        <v>3.6111111111111108E-2</v>
      </c>
      <c r="R6" s="21" t="s">
        <v>122</v>
      </c>
      <c r="S6" s="7">
        <v>50</v>
      </c>
      <c r="T6" s="26">
        <v>3.4027777777777775E-2</v>
      </c>
      <c r="U6" s="25">
        <v>2</v>
      </c>
      <c r="V6" s="11">
        <v>47</v>
      </c>
      <c r="W6" s="54" cm="1">
        <f t="array" ref="W6">SUMPRODUCT(LARGE(CHOOSE({1,2,3,4,5,6},IF(ISNUMBER(G6),G6,0),IF(ISNUMBER(J6),J6,0),IF(ISNUMBER(M6),M6,0),IF(ISNUMBER(P6),P6,0),IF(ISNUMBER(S6),S6,0),IF(ISNUMBER(V6),V6,0)),{1,2,3,4}))</f>
        <v>194</v>
      </c>
      <c r="X6" s="62">
        <f t="shared" ref="X6:X10" si="0">IF(W6="","",SUMPRODUCT((W$5:W$11&lt;&gt;"")*(W$5:W$11&gt;W6))+SUMPRODUCT((W$5:W$11&lt;&gt;"")*(W$5:W$11=W6)*ISNUMBER(T$5:T$11)*(T$5:T$11&lt;IF(ISNUMBER(T6),T6,9E+99)))+1)</f>
        <v>2</v>
      </c>
    </row>
    <row r="7" spans="2:24" ht="15.6" customHeight="1">
      <c r="B7" s="46"/>
      <c r="C7" s="3"/>
      <c r="D7" s="163" t="s">
        <v>11</v>
      </c>
      <c r="E7" s="20">
        <v>3.888888888888889E-2</v>
      </c>
      <c r="F7" s="21" t="s">
        <v>123</v>
      </c>
      <c r="G7" s="7">
        <v>45</v>
      </c>
      <c r="H7" s="22">
        <v>4.1666666666666664E-2</v>
      </c>
      <c r="I7" s="21" t="s">
        <v>125</v>
      </c>
      <c r="J7" s="23">
        <v>47</v>
      </c>
      <c r="K7" s="20">
        <v>4.0972222222222222E-2</v>
      </c>
      <c r="L7" s="21" t="s">
        <v>125</v>
      </c>
      <c r="M7" s="7">
        <v>47</v>
      </c>
      <c r="N7" s="22">
        <v>4.2361111111111113E-2</v>
      </c>
      <c r="O7" s="21" t="s">
        <v>125</v>
      </c>
      <c r="P7" s="23">
        <v>47</v>
      </c>
      <c r="Q7" s="20">
        <v>4.2361111111111113E-2</v>
      </c>
      <c r="R7" s="21" t="s">
        <v>123</v>
      </c>
      <c r="S7" s="7">
        <v>45</v>
      </c>
      <c r="T7" s="26">
        <v>3.9583333333333331E-2</v>
      </c>
      <c r="U7" s="25">
        <v>3</v>
      </c>
      <c r="V7" s="11">
        <v>45</v>
      </c>
      <c r="W7" s="54" cm="1">
        <f t="array" ref="W7">SUMPRODUCT(LARGE(CHOOSE({1,2,3,4,5,6},IF(ISNUMBER(G7),G7,0),IF(ISNUMBER(J7),J7,0),IF(ISNUMBER(M7),M7,0),IF(ISNUMBER(P7),P7,0),IF(ISNUMBER(S7),S7,0),IF(ISNUMBER(V7),V7,0)),{1,2,3,4}))</f>
        <v>186</v>
      </c>
      <c r="X7" s="62">
        <f t="shared" si="0"/>
        <v>3</v>
      </c>
    </row>
    <row r="8" spans="2:24" ht="15.6" customHeight="1">
      <c r="B8" s="46"/>
      <c r="C8" s="6"/>
      <c r="D8" s="163" t="s">
        <v>12</v>
      </c>
      <c r="E8" s="20">
        <v>4.1666666666666664E-2</v>
      </c>
      <c r="F8" s="21" t="s">
        <v>124</v>
      </c>
      <c r="G8" s="7">
        <v>43</v>
      </c>
      <c r="H8" s="22">
        <v>4.027777777777778E-2</v>
      </c>
      <c r="I8" s="21" t="s">
        <v>122</v>
      </c>
      <c r="J8" s="23">
        <v>50</v>
      </c>
      <c r="K8" s="20">
        <v>3.8194444444444448E-2</v>
      </c>
      <c r="L8" s="21" t="s">
        <v>122</v>
      </c>
      <c r="M8" s="7">
        <v>50</v>
      </c>
      <c r="N8" s="22">
        <v>4.3055555555555555E-2</v>
      </c>
      <c r="O8" s="21" t="s">
        <v>123</v>
      </c>
      <c r="P8" s="23">
        <v>45</v>
      </c>
      <c r="Q8" s="20">
        <v>3.8194444444444448E-2</v>
      </c>
      <c r="R8" s="21" t="s">
        <v>125</v>
      </c>
      <c r="S8" s="7">
        <v>47</v>
      </c>
      <c r="T8" s="26">
        <v>3.3333333333333333E-2</v>
      </c>
      <c r="U8" s="21">
        <v>1</v>
      </c>
      <c r="V8" s="11">
        <v>50</v>
      </c>
      <c r="W8" s="54" cm="1">
        <f t="array" ref="W8">SUMPRODUCT(LARGE(CHOOSE({1,2,3,4,5,6},IF(ISNUMBER(G8),G8,0),IF(ISNUMBER(J8),J8,0),IF(ISNUMBER(M8),M8,0),IF(ISNUMBER(P8),P8,0),IF(ISNUMBER(S8),S8,0),IF(ISNUMBER(V8),V8,0)),{1,2,3,4}))</f>
        <v>197</v>
      </c>
      <c r="X8" s="62">
        <f t="shared" si="0"/>
        <v>1</v>
      </c>
    </row>
    <row r="9" spans="2:24" ht="15.6" customHeight="1">
      <c r="B9" s="45"/>
      <c r="C9" s="5"/>
      <c r="D9" s="163" t="s">
        <v>14</v>
      </c>
      <c r="E9" s="24">
        <v>4.3055555555555555E-2</v>
      </c>
      <c r="F9" s="25" t="s">
        <v>126</v>
      </c>
      <c r="G9" s="11">
        <v>41</v>
      </c>
      <c r="H9" s="26">
        <v>4.3749999999999997E-2</v>
      </c>
      <c r="I9" s="25" t="s">
        <v>124</v>
      </c>
      <c r="J9" s="27">
        <v>43</v>
      </c>
      <c r="K9" s="24">
        <v>4.4444444444444446E-2</v>
      </c>
      <c r="L9" s="25" t="s">
        <v>124</v>
      </c>
      <c r="M9" s="11">
        <v>43</v>
      </c>
      <c r="N9" s="26">
        <v>4.8611111111111112E-2</v>
      </c>
      <c r="O9" s="25" t="s">
        <v>126</v>
      </c>
      <c r="P9" s="27">
        <v>41</v>
      </c>
      <c r="Q9" s="24">
        <v>4.4444444444444446E-2</v>
      </c>
      <c r="R9" s="25" t="s">
        <v>126</v>
      </c>
      <c r="S9" s="11">
        <v>41</v>
      </c>
      <c r="T9" s="26">
        <v>4.4444444444444446E-2</v>
      </c>
      <c r="U9" s="25">
        <v>4</v>
      </c>
      <c r="V9" s="11">
        <v>43</v>
      </c>
      <c r="W9" s="54" cm="1">
        <f t="array" ref="W9">SUMPRODUCT(LARGE(CHOOSE({1,2,3,4,5,6},IF(ISNUMBER(G9),G9,0),IF(ISNUMBER(J9),J9,0),IF(ISNUMBER(M9),M9,0),IF(ISNUMBER(P9),P9,0),IF(ISNUMBER(S9),S9,0),IF(ISNUMBER(V9),V9,0)),{1,2,3,4}))</f>
        <v>170</v>
      </c>
      <c r="X9" s="62">
        <f t="shared" si="0"/>
        <v>5</v>
      </c>
    </row>
    <row r="10" spans="2:24" ht="15.6" customHeight="1">
      <c r="B10" s="45"/>
      <c r="C10" s="5"/>
      <c r="D10" s="163" t="s">
        <v>127</v>
      </c>
      <c r="E10" s="24">
        <v>4.583333333333333E-2</v>
      </c>
      <c r="F10" s="25" t="s">
        <v>128</v>
      </c>
      <c r="G10" s="11">
        <v>40</v>
      </c>
      <c r="H10" s="26"/>
      <c r="I10" s="25"/>
      <c r="J10" s="27"/>
      <c r="K10" s="24"/>
      <c r="L10" s="25"/>
      <c r="M10" s="11"/>
      <c r="N10" s="26"/>
      <c r="O10" s="25"/>
      <c r="P10" s="27"/>
      <c r="Q10" s="24"/>
      <c r="R10" s="25"/>
      <c r="S10" s="11"/>
      <c r="T10" s="26"/>
      <c r="U10" s="25"/>
      <c r="V10" s="11"/>
      <c r="W10" s="54" cm="1">
        <f t="array" ref="W10">SUMPRODUCT(LARGE(CHOOSE({1,2,3,4,5,6},IF(ISNUMBER(G10),G10,0),IF(ISNUMBER(J10),J10,0),IF(ISNUMBER(M10),M10,0),IF(ISNUMBER(P10),P10,0),IF(ISNUMBER(S10),S10,0),IF(ISNUMBER(V10),V10,0)),{1,2,3,4}))</f>
        <v>40</v>
      </c>
      <c r="X10" s="148">
        <f t="shared" si="0"/>
        <v>6</v>
      </c>
    </row>
    <row r="11" spans="2:24" ht="15.6" customHeight="1">
      <c r="B11" s="45"/>
      <c r="C11" s="5"/>
      <c r="D11" s="164"/>
      <c r="E11" s="24"/>
      <c r="F11" s="25"/>
      <c r="G11" s="11"/>
      <c r="H11" s="26"/>
      <c r="I11" s="25"/>
      <c r="J11" s="27"/>
      <c r="K11" s="24"/>
      <c r="L11" s="25"/>
      <c r="M11" s="11"/>
      <c r="N11" s="26"/>
      <c r="O11" s="25"/>
      <c r="P11" s="27"/>
      <c r="Q11" s="24"/>
      <c r="R11" s="25"/>
      <c r="S11" s="11"/>
      <c r="T11" s="26"/>
      <c r="U11" s="25"/>
      <c r="V11" s="11"/>
      <c r="W11" s="54"/>
      <c r="X11" s="62"/>
    </row>
    <row r="12" spans="2:24" ht="15.6" customHeight="1">
      <c r="B12" s="45"/>
      <c r="C12" s="5"/>
      <c r="D12" s="164"/>
      <c r="E12" s="24"/>
      <c r="F12" s="25"/>
      <c r="G12" s="11"/>
      <c r="H12" s="26"/>
      <c r="I12" s="25"/>
      <c r="J12" s="27"/>
      <c r="K12" s="24"/>
      <c r="L12" s="25"/>
      <c r="M12" s="11"/>
      <c r="N12" s="26"/>
      <c r="O12" s="25"/>
      <c r="P12" s="27"/>
      <c r="Q12" s="24"/>
      <c r="R12" s="25"/>
      <c r="S12" s="11"/>
      <c r="T12" s="26"/>
      <c r="U12" s="25"/>
      <c r="V12" s="11"/>
      <c r="W12" s="36"/>
      <c r="X12" s="7"/>
    </row>
    <row r="13" spans="2:24" ht="15.6" customHeight="1">
      <c r="B13" s="45" t="s">
        <v>16</v>
      </c>
      <c r="C13" s="5"/>
      <c r="D13" s="163" t="s">
        <v>17</v>
      </c>
      <c r="E13" s="24">
        <v>4.3749999999999997E-2</v>
      </c>
      <c r="F13" s="25" t="s">
        <v>122</v>
      </c>
      <c r="G13" s="11">
        <v>50</v>
      </c>
      <c r="H13" s="26">
        <v>4.3055555555555555E-2</v>
      </c>
      <c r="I13" s="25" t="s">
        <v>125</v>
      </c>
      <c r="J13" s="27">
        <v>47</v>
      </c>
      <c r="K13" s="24">
        <v>5.6944444444444443E-2</v>
      </c>
      <c r="L13" s="25" t="s">
        <v>123</v>
      </c>
      <c r="M13" s="11">
        <v>45</v>
      </c>
      <c r="N13" s="26"/>
      <c r="O13" s="25"/>
      <c r="P13" s="27"/>
      <c r="Q13" s="24">
        <v>6.3888888888888884E-2</v>
      </c>
      <c r="R13" s="25" t="s">
        <v>123</v>
      </c>
      <c r="S13" s="11">
        <v>45</v>
      </c>
      <c r="T13" s="22">
        <v>3.7499999999999999E-2</v>
      </c>
      <c r="U13" s="21">
        <v>1</v>
      </c>
      <c r="V13" s="7">
        <v>50</v>
      </c>
      <c r="W13" s="36">
        <f>SUMPRODUCT(LARGE(CHOOSE({1,2,3,4,5,6},IF(ISNUMBER(G13),G13,0),IF(ISNUMBER(J13),J13,0),IF(ISNUMBER(M13),M13,0),IF(ISNUMBER(P13),P13,0),IF(ISNUMBER(S13),S13,0),IF(ISNUMBER(V13),V13,0)),{1,2,3,4}))</f>
        <v>192</v>
      </c>
      <c r="X13" s="7">
        <f>IF(W13="","",SUMPRODUCT((W$13:W$17&lt;&gt;"")*(W$13:W$17&gt;W13))+SUMPRODUCT((W$13:W$17&lt;&gt;"")*(W$13:W$17=W13)*ISNUMBER(T$13:T$17)*(T$13:T$17&lt;IF(ISNUMBER(T13),T13,9E+99)))+1)</f>
        <v>2</v>
      </c>
    </row>
    <row r="14" spans="2:24" ht="15.6" customHeight="1">
      <c r="B14" s="47"/>
      <c r="C14" s="5"/>
      <c r="D14" s="165" t="s">
        <v>129</v>
      </c>
      <c r="E14" s="28">
        <v>4.5138888888888888E-2</v>
      </c>
      <c r="F14" s="29" t="s">
        <v>125</v>
      </c>
      <c r="G14" s="12">
        <v>47</v>
      </c>
      <c r="H14" s="30">
        <v>4.0972222222222222E-2</v>
      </c>
      <c r="I14" s="25" t="s">
        <v>122</v>
      </c>
      <c r="J14" s="27">
        <v>50</v>
      </c>
      <c r="K14" s="24">
        <v>3.888888888888889E-2</v>
      </c>
      <c r="L14" s="25" t="s">
        <v>122</v>
      </c>
      <c r="M14" s="11">
        <v>50</v>
      </c>
      <c r="N14" s="26">
        <v>4.5138888888888888E-2</v>
      </c>
      <c r="O14" s="25" t="s">
        <v>122</v>
      </c>
      <c r="P14" s="27">
        <v>50</v>
      </c>
      <c r="Q14" s="24">
        <v>4.027777777777778E-2</v>
      </c>
      <c r="R14" s="25" t="s">
        <v>125</v>
      </c>
      <c r="S14" s="11">
        <v>47</v>
      </c>
      <c r="T14" s="22">
        <v>3.888888888888889E-2</v>
      </c>
      <c r="U14" s="21">
        <v>3</v>
      </c>
      <c r="V14" s="7">
        <v>45</v>
      </c>
      <c r="W14" s="36">
        <f>SUMPRODUCT(LARGE(CHOOSE({1,2,3,4,5,6},IF(ISNUMBER(G14),G14,0),IF(ISNUMBER(J14),J14,0),IF(ISNUMBER(M14),M14,0),IF(ISNUMBER(P14),P14,0),IF(ISNUMBER(S14),S14,0),IF(ISNUMBER(V14),V14,0)),{1,2,3,4}))</f>
        <v>197</v>
      </c>
      <c r="X14" s="7">
        <f t="shared" ref="X14:X17" si="1">IF(W14="","",SUMPRODUCT((W$13:W$17&lt;&gt;"")*(W$13:W$17&gt;W14))+SUMPRODUCT((W$13:W$17&lt;&gt;"")*(W$13:W$17=W14)*ISNUMBER(T$13:T$17)*(T$13:T$17&lt;IF(ISNUMBER(T14),T14,9E+99)))+1)</f>
        <v>1</v>
      </c>
    </row>
    <row r="15" spans="2:24" ht="15.6" customHeight="1">
      <c r="B15" s="47"/>
      <c r="C15" s="5"/>
      <c r="D15" s="163" t="s">
        <v>130</v>
      </c>
      <c r="E15" s="24">
        <v>0.14583333333333334</v>
      </c>
      <c r="F15" s="25" t="s">
        <v>123</v>
      </c>
      <c r="G15" s="11">
        <v>45</v>
      </c>
      <c r="H15" s="26">
        <v>0.13541666666666666</v>
      </c>
      <c r="I15" s="18" t="s">
        <v>123</v>
      </c>
      <c r="J15" s="27">
        <v>45</v>
      </c>
      <c r="K15" s="24">
        <v>9.930555555555555E-2</v>
      </c>
      <c r="L15" s="25" t="s">
        <v>124</v>
      </c>
      <c r="M15" s="11">
        <v>43</v>
      </c>
      <c r="N15" s="26">
        <v>0.10416666666666667</v>
      </c>
      <c r="O15" s="25" t="s">
        <v>123</v>
      </c>
      <c r="P15" s="27">
        <v>45</v>
      </c>
      <c r="Q15" s="24">
        <v>0.13541666666666666</v>
      </c>
      <c r="R15" s="25">
        <v>5</v>
      </c>
      <c r="S15" s="11">
        <v>41</v>
      </c>
      <c r="T15" s="26">
        <v>8.8888888888888892E-2</v>
      </c>
      <c r="U15" s="25">
        <v>4</v>
      </c>
      <c r="V15" s="11">
        <v>43</v>
      </c>
      <c r="W15" s="36">
        <f>SUMPRODUCT(LARGE(CHOOSE({1,2,3,4,5,6},IF(ISNUMBER(G15),G15,0),IF(ISNUMBER(J15),J15,0),IF(ISNUMBER(M15),M15,0),IF(ISNUMBER(P15),P15,0),IF(ISNUMBER(S15),S15,0),IF(ISNUMBER(V15),V15,0)),{1,2,3,4}))</f>
        <v>178</v>
      </c>
      <c r="X15" s="7">
        <f t="shared" si="1"/>
        <v>4</v>
      </c>
    </row>
    <row r="16" spans="2:24" ht="15.6" customHeight="1">
      <c r="B16" s="47"/>
      <c r="C16" s="5"/>
      <c r="D16" s="166" t="s">
        <v>131</v>
      </c>
      <c r="E16" s="24"/>
      <c r="F16" s="25"/>
      <c r="G16" s="11"/>
      <c r="H16" s="26"/>
      <c r="I16" s="18"/>
      <c r="J16" s="27"/>
      <c r="K16" s="24">
        <v>3.9583333333333331E-2</v>
      </c>
      <c r="L16" s="25" t="s">
        <v>125</v>
      </c>
      <c r="M16" s="11">
        <v>47</v>
      </c>
      <c r="N16" s="26">
        <v>5.486111111111111E-2</v>
      </c>
      <c r="O16" s="25" t="s">
        <v>125</v>
      </c>
      <c r="P16" s="27">
        <v>47</v>
      </c>
      <c r="Q16" s="24">
        <v>3.9583333333333331E-2</v>
      </c>
      <c r="R16" s="25">
        <v>1</v>
      </c>
      <c r="S16" s="11">
        <v>50</v>
      </c>
      <c r="T16" s="26">
        <v>3.8194444444444448E-2</v>
      </c>
      <c r="U16" s="25">
        <v>2</v>
      </c>
      <c r="V16" s="11">
        <v>47</v>
      </c>
      <c r="W16" s="36">
        <f>SUMPRODUCT(LARGE(CHOOSE({1,2,3,4,5,6},IF(ISNUMBER(G16),G16,0),IF(ISNUMBER(J16),J16,0),IF(ISNUMBER(M16),M16,0),IF(ISNUMBER(P16),P16,0),IF(ISNUMBER(S16),S16,0),IF(ISNUMBER(V16),V16,0)),{1,2,3,4}))</f>
        <v>191</v>
      </c>
      <c r="X16" s="7">
        <f t="shared" si="1"/>
        <v>3</v>
      </c>
    </row>
    <row r="17" spans="2:24" ht="15.6" customHeight="1">
      <c r="B17" s="48"/>
      <c r="C17" s="5"/>
      <c r="D17" s="163" t="s">
        <v>132</v>
      </c>
      <c r="E17" s="31"/>
      <c r="F17" s="32"/>
      <c r="G17" s="17"/>
      <c r="H17" s="33"/>
      <c r="I17" s="25"/>
      <c r="J17" s="27"/>
      <c r="K17" s="24"/>
      <c r="L17" s="25"/>
      <c r="M17" s="11"/>
      <c r="N17" s="26"/>
      <c r="O17" s="25"/>
      <c r="P17" s="27"/>
      <c r="Q17" s="24">
        <v>7.2222222222222215E-2</v>
      </c>
      <c r="R17" s="25" t="s">
        <v>124</v>
      </c>
      <c r="S17" s="11">
        <v>43</v>
      </c>
      <c r="T17" s="26"/>
      <c r="U17" s="25"/>
      <c r="V17" s="11"/>
      <c r="W17" s="36">
        <f>SUMPRODUCT(LARGE(CHOOSE({1,2,3,4,5,6},IF(ISNUMBER(G17),G17,0),IF(ISNUMBER(J17),J17,0),IF(ISNUMBER(M17),M17,0),IF(ISNUMBER(P17),P17,0),IF(ISNUMBER(S17),S17,0),IF(ISNUMBER(V17),V17,0)),{1,2,3,4}))</f>
        <v>43</v>
      </c>
      <c r="X17" s="98">
        <f t="shared" si="1"/>
        <v>5</v>
      </c>
    </row>
    <row r="18" spans="2:24" ht="15.6" customHeight="1">
      <c r="B18" s="48"/>
      <c r="C18" s="5"/>
      <c r="D18" s="164"/>
      <c r="E18" s="31"/>
      <c r="F18" s="32"/>
      <c r="G18" s="17"/>
      <c r="H18" s="33"/>
      <c r="I18" s="25"/>
      <c r="J18" s="27"/>
      <c r="K18" s="24"/>
      <c r="L18" s="25"/>
      <c r="M18" s="11"/>
      <c r="N18" s="26"/>
      <c r="O18" s="25"/>
      <c r="P18" s="27"/>
      <c r="Q18" s="24"/>
      <c r="R18" s="25"/>
      <c r="S18" s="11"/>
      <c r="T18" s="26"/>
      <c r="U18" s="25"/>
      <c r="V18" s="11"/>
      <c r="W18" s="36"/>
      <c r="X18" s="7"/>
    </row>
    <row r="19" spans="2:24" ht="15.6" customHeight="1">
      <c r="B19" s="45" t="s">
        <v>18</v>
      </c>
      <c r="C19" s="5"/>
      <c r="D19" s="163" t="s">
        <v>23</v>
      </c>
      <c r="E19" s="24">
        <v>5.486111111111111E-2</v>
      </c>
      <c r="F19" s="25" t="s">
        <v>122</v>
      </c>
      <c r="G19" s="11">
        <v>50</v>
      </c>
      <c r="H19" s="26">
        <v>5.4166666666666669E-2</v>
      </c>
      <c r="I19" s="25" t="s">
        <v>122</v>
      </c>
      <c r="J19" s="27">
        <v>50</v>
      </c>
      <c r="K19" s="24"/>
      <c r="L19" s="25"/>
      <c r="M19" s="11"/>
      <c r="N19" s="26">
        <v>6.25E-2</v>
      </c>
      <c r="O19" s="25" t="s">
        <v>122</v>
      </c>
      <c r="P19" s="27">
        <v>50</v>
      </c>
      <c r="Q19" s="24">
        <v>5.8333333333333334E-2</v>
      </c>
      <c r="R19" s="25" t="s">
        <v>122</v>
      </c>
      <c r="S19" s="11">
        <v>50</v>
      </c>
      <c r="T19" s="22">
        <v>5.347222222222222E-2</v>
      </c>
      <c r="U19" s="21">
        <v>1</v>
      </c>
      <c r="V19" s="7">
        <v>50</v>
      </c>
      <c r="W19" s="36">
        <f>SUMPRODUCT(LARGE(CHOOSE({1,2,3,4,5,6},IF(ISNUMBER(G19),G19,0),IF(ISNUMBER(J19),J19,0),IF(ISNUMBER(M19),M19,0),IF(ISNUMBER(P19),P19,0),IF(ISNUMBER(S19),S19,0),IF(ISNUMBER(V19),V19,0)),{1,2,3,4}))</f>
        <v>200</v>
      </c>
      <c r="X19" s="7">
        <f t="shared" ref="X19:X25" si="2">IF(W19="","",SUMPRODUCT((W$19:W$33&lt;&gt;"")*(W$19:W$33&gt;W19))+SUMPRODUCT((W$19:W$33&lt;&gt;"")*(W$19:W$33=W19)*ISNUMBER(T$19:T$33)*(T$19:T$33&lt;IF(ISNUMBER(T19),T19,9E+99)))+1)</f>
        <v>1</v>
      </c>
    </row>
    <row r="20" spans="2:24" ht="15.6" customHeight="1">
      <c r="B20" s="36"/>
      <c r="C20" s="5"/>
      <c r="D20" s="163" t="s">
        <v>19</v>
      </c>
      <c r="E20" s="24">
        <v>6.3194444444444442E-2</v>
      </c>
      <c r="F20" s="21" t="s">
        <v>125</v>
      </c>
      <c r="G20" s="7">
        <v>47</v>
      </c>
      <c r="H20" s="22">
        <v>5.9027777777777776E-2</v>
      </c>
      <c r="I20" s="21" t="s">
        <v>125</v>
      </c>
      <c r="J20" s="23">
        <v>47</v>
      </c>
      <c r="K20" s="20">
        <v>6.5277777777777782E-2</v>
      </c>
      <c r="L20" s="21" t="s">
        <v>126</v>
      </c>
      <c r="M20" s="7">
        <v>41</v>
      </c>
      <c r="N20" s="22">
        <v>6.25E-2</v>
      </c>
      <c r="O20" s="21" t="s">
        <v>122</v>
      </c>
      <c r="P20" s="23">
        <v>50</v>
      </c>
      <c r="Q20" s="20">
        <v>6.5972222222222224E-2</v>
      </c>
      <c r="R20" s="21" t="s">
        <v>124</v>
      </c>
      <c r="S20" s="7">
        <v>43</v>
      </c>
      <c r="T20" s="22">
        <v>5.6944444444444443E-2</v>
      </c>
      <c r="U20" s="21">
        <v>3</v>
      </c>
      <c r="V20" s="7">
        <v>45</v>
      </c>
      <c r="W20" s="36">
        <f>SUMPRODUCT(LARGE(CHOOSE({1,2,3,4,5,6},IF(ISNUMBER(G20),G20,0),IF(ISNUMBER(J20),J20,0),IF(ISNUMBER(M20),M20,0),IF(ISNUMBER(P20),P20,0),IF(ISNUMBER(S20),S20,0),IF(ISNUMBER(V20),V20,0)),{1,2,3,4}))</f>
        <v>189</v>
      </c>
      <c r="X20" s="7">
        <f t="shared" si="2"/>
        <v>2</v>
      </c>
    </row>
    <row r="21" spans="2:24" ht="15.6" customHeight="1">
      <c r="B21" s="36"/>
      <c r="C21" s="5"/>
      <c r="D21" s="163" t="s">
        <v>20</v>
      </c>
      <c r="E21" s="20">
        <v>6.805555555555555E-2</v>
      </c>
      <c r="F21" s="21" t="s">
        <v>123</v>
      </c>
      <c r="G21" s="7">
        <v>45</v>
      </c>
      <c r="H21" s="22">
        <v>6.6666666666666666E-2</v>
      </c>
      <c r="I21" s="21" t="s">
        <v>123</v>
      </c>
      <c r="J21" s="23">
        <v>45</v>
      </c>
      <c r="K21" s="20">
        <v>6.6666666666666666E-2</v>
      </c>
      <c r="L21" s="21" t="s">
        <v>128</v>
      </c>
      <c r="M21" s="7">
        <v>40</v>
      </c>
      <c r="N21" s="22"/>
      <c r="O21" s="21"/>
      <c r="P21" s="23"/>
      <c r="Q21" s="20">
        <v>6.3194444444444442E-2</v>
      </c>
      <c r="R21" s="21" t="s">
        <v>123</v>
      </c>
      <c r="S21" s="7">
        <v>45</v>
      </c>
      <c r="T21" s="26">
        <v>6.1111111111111109E-2</v>
      </c>
      <c r="U21" s="25">
        <v>5</v>
      </c>
      <c r="V21" s="11">
        <v>41</v>
      </c>
      <c r="W21" s="36">
        <f>SUMPRODUCT(LARGE(CHOOSE({1,2,3,4,5,6},IF(ISNUMBER(G21),G21,0),IF(ISNUMBER(J21),J21,0),IF(ISNUMBER(M21),M21,0),IF(ISNUMBER(P21),P21,0),IF(ISNUMBER(S21),S21,0),IF(ISNUMBER(V21),V21,0)),{1,2,3,4}))</f>
        <v>176</v>
      </c>
      <c r="X21" s="7">
        <f t="shared" si="2"/>
        <v>4</v>
      </c>
    </row>
    <row r="22" spans="2:24" ht="15.6" customHeight="1">
      <c r="B22" s="36"/>
      <c r="C22" s="5"/>
      <c r="D22" s="163" t="s">
        <v>133</v>
      </c>
      <c r="E22" s="20">
        <v>7.013888888888889E-2</v>
      </c>
      <c r="F22" s="21" t="s">
        <v>124</v>
      </c>
      <c r="G22" s="7">
        <v>43</v>
      </c>
      <c r="H22" s="22"/>
      <c r="I22" s="21"/>
      <c r="J22" s="23"/>
      <c r="K22" s="20">
        <v>6.0416666666666667E-2</v>
      </c>
      <c r="L22" s="21" t="s">
        <v>125</v>
      </c>
      <c r="M22" s="7">
        <v>47</v>
      </c>
      <c r="N22" s="22"/>
      <c r="O22" s="21"/>
      <c r="P22" s="23"/>
      <c r="Q22" s="20"/>
      <c r="R22" s="21"/>
      <c r="S22" s="7"/>
      <c r="T22" s="84">
        <v>5.5555555555555552E-2</v>
      </c>
      <c r="U22" s="85">
        <v>2</v>
      </c>
      <c r="V22" s="86">
        <v>47</v>
      </c>
      <c r="W22" s="36">
        <f>SUMPRODUCT(LARGE(CHOOSE({1,2,3,4,5,6},IF(ISNUMBER(G22),G22,0),IF(ISNUMBER(J22),J22,0),IF(ISNUMBER(M22),M22,0),IF(ISNUMBER(P22),P22,0),IF(ISNUMBER(S22),S22,0),IF(ISNUMBER(V22),V22,0)),{1,2,3,4}))</f>
        <v>137</v>
      </c>
      <c r="X22" s="98">
        <f t="shared" si="2"/>
        <v>10</v>
      </c>
    </row>
    <row r="23" spans="2:24" ht="15.6" customHeight="1">
      <c r="B23" s="36"/>
      <c r="C23" s="5"/>
      <c r="D23" s="163" t="s">
        <v>21</v>
      </c>
      <c r="E23" s="24">
        <v>7.2222222222222215E-2</v>
      </c>
      <c r="F23" s="21" t="s">
        <v>126</v>
      </c>
      <c r="G23" s="7">
        <v>41</v>
      </c>
      <c r="H23" s="22"/>
      <c r="I23" s="21"/>
      <c r="J23" s="23"/>
      <c r="K23" s="20"/>
      <c r="L23" s="21"/>
      <c r="M23" s="7"/>
      <c r="N23" s="22">
        <v>7.4999999999999997E-2</v>
      </c>
      <c r="O23" s="21" t="s">
        <v>126</v>
      </c>
      <c r="P23" s="23">
        <v>41</v>
      </c>
      <c r="Q23" s="20">
        <v>7.2916666666666671E-2</v>
      </c>
      <c r="R23" s="21" t="s">
        <v>128</v>
      </c>
      <c r="S23" s="7">
        <v>40</v>
      </c>
      <c r="T23" s="84"/>
      <c r="U23" s="85"/>
      <c r="V23" s="86"/>
      <c r="W23" s="36">
        <f>SUMPRODUCT(LARGE(CHOOSE({1,2,3,4,5,6},IF(ISNUMBER(G23),G23,0),IF(ISNUMBER(J23),J23,0),IF(ISNUMBER(M23),M23,0),IF(ISNUMBER(P23),P23,0),IF(ISNUMBER(S23),S23,0),IF(ISNUMBER(V23),V23,0)),{1,2,3,4}))</f>
        <v>122</v>
      </c>
      <c r="X23" s="98">
        <f t="shared" si="2"/>
        <v>11</v>
      </c>
    </row>
    <row r="24" spans="2:24" ht="15.6" customHeight="1">
      <c r="B24" s="36"/>
      <c r="C24" s="5"/>
      <c r="D24" s="163" t="s">
        <v>24</v>
      </c>
      <c r="E24" s="20">
        <v>7.4305555555555555E-2</v>
      </c>
      <c r="F24" s="21" t="s">
        <v>128</v>
      </c>
      <c r="G24" s="7">
        <v>40</v>
      </c>
      <c r="H24" s="22">
        <v>7.4999999999999997E-2</v>
      </c>
      <c r="I24" s="21" t="s">
        <v>134</v>
      </c>
      <c r="J24" s="23">
        <v>39</v>
      </c>
      <c r="K24" s="20">
        <v>7.1527777777777773E-2</v>
      </c>
      <c r="L24" s="21" t="s">
        <v>135</v>
      </c>
      <c r="M24" s="7">
        <v>38</v>
      </c>
      <c r="N24" s="22">
        <v>8.2638888888888887E-2</v>
      </c>
      <c r="O24" s="21" t="s">
        <v>134</v>
      </c>
      <c r="P24" s="23">
        <v>39</v>
      </c>
      <c r="Q24" s="20">
        <v>7.5694444444444439E-2</v>
      </c>
      <c r="R24" s="21" t="s">
        <v>134</v>
      </c>
      <c r="S24" s="7">
        <v>39</v>
      </c>
      <c r="T24" s="84">
        <v>7.4999999999999997E-2</v>
      </c>
      <c r="U24" s="85">
        <v>7</v>
      </c>
      <c r="V24" s="86">
        <v>39</v>
      </c>
      <c r="W24" s="36">
        <f>SUMPRODUCT(LARGE(CHOOSE({1,2,3,4,5,6},IF(ISNUMBER(G24),G24,0),IF(ISNUMBER(J24),J24,0),IF(ISNUMBER(M24),M24,0),IF(ISNUMBER(P24),P24,0),IF(ISNUMBER(S24),S24,0),IF(ISNUMBER(V24),V24,0)),{1,2,3,4}))</f>
        <v>157</v>
      </c>
      <c r="X24" s="7">
        <f t="shared" si="2"/>
        <v>6</v>
      </c>
    </row>
    <row r="25" spans="2:24" ht="15.6" customHeight="1">
      <c r="B25" s="36"/>
      <c r="C25" s="5"/>
      <c r="D25" s="163" t="s">
        <v>22</v>
      </c>
      <c r="E25" s="20">
        <v>7.9861111111111105E-2</v>
      </c>
      <c r="F25" s="25" t="s">
        <v>134</v>
      </c>
      <c r="G25" s="11">
        <v>39</v>
      </c>
      <c r="H25" s="26">
        <v>7.6388888888888895E-2</v>
      </c>
      <c r="I25" s="25" t="s">
        <v>135</v>
      </c>
      <c r="J25" s="27">
        <v>38</v>
      </c>
      <c r="K25" s="24">
        <v>7.6388888888888895E-2</v>
      </c>
      <c r="L25" s="25" t="s">
        <v>136</v>
      </c>
      <c r="M25" s="11">
        <v>37</v>
      </c>
      <c r="N25" s="26">
        <v>7.7083333333333337E-2</v>
      </c>
      <c r="O25" s="25" t="s">
        <v>128</v>
      </c>
      <c r="P25" s="27">
        <v>40</v>
      </c>
      <c r="Q25" s="24">
        <v>7.9861111111111105E-2</v>
      </c>
      <c r="R25" s="25" t="s">
        <v>136</v>
      </c>
      <c r="S25" s="11">
        <v>36</v>
      </c>
      <c r="T25" s="84">
        <v>8.7499999999999994E-2</v>
      </c>
      <c r="U25" s="85">
        <v>9</v>
      </c>
      <c r="V25" s="86">
        <v>37</v>
      </c>
      <c r="W25" s="36">
        <f>SUMPRODUCT(LARGE(CHOOSE({1,2,3,4,5,6},IF(ISNUMBER(G25),G25,0),IF(ISNUMBER(J25),J25,0),IF(ISNUMBER(M25),M25,0),IF(ISNUMBER(P25),P25,0),IF(ISNUMBER(S25),S25,0),IF(ISNUMBER(V25),V25,0)),{1,2,3,4}))</f>
        <v>154</v>
      </c>
      <c r="X25" s="7">
        <f t="shared" si="2"/>
        <v>7</v>
      </c>
    </row>
    <row r="26" spans="2:24" ht="15.6" customHeight="1">
      <c r="B26" s="36"/>
      <c r="C26" s="5"/>
      <c r="D26" s="163" t="s">
        <v>137</v>
      </c>
      <c r="E26" s="20">
        <v>8.2638888888888887E-2</v>
      </c>
      <c r="F26" s="25" t="s">
        <v>135</v>
      </c>
      <c r="G26" s="11">
        <v>38</v>
      </c>
      <c r="H26" s="26">
        <v>8.4027777777777785E-2</v>
      </c>
      <c r="I26" s="25" t="s">
        <v>136</v>
      </c>
      <c r="J26" s="27">
        <v>37</v>
      </c>
      <c r="K26" s="24">
        <v>7.7777777777777779E-2</v>
      </c>
      <c r="L26" s="25" t="s">
        <v>138</v>
      </c>
      <c r="M26" s="11">
        <v>36</v>
      </c>
      <c r="N26" s="26">
        <v>8.4722222222222227E-2</v>
      </c>
      <c r="O26" s="25" t="s">
        <v>135</v>
      </c>
      <c r="P26" s="27">
        <v>39</v>
      </c>
      <c r="Q26" s="24"/>
      <c r="R26" s="25"/>
      <c r="S26" s="11"/>
      <c r="T26" s="84"/>
      <c r="U26" s="85"/>
      <c r="V26" s="86"/>
      <c r="W26" s="36">
        <f>SUMPRODUCT(LARGE(CHOOSE({1,2,3,4,5,6},IF(ISNUMBER(G26),G26,0),IF(ISNUMBER(J26),J26,0),IF(ISNUMBER(M26),M26,0),IF(ISNUMBER(P26),P26,0),IF(ISNUMBER(S26),S26,0),IF(ISNUMBER(V26),V26,0)),{1,2,3,4}))</f>
        <v>150</v>
      </c>
      <c r="X26" s="7">
        <f t="shared" ref="X26" si="3">IF(W26="","",SUMPRODUCT((W$19:W$33&lt;&gt;"")*(W$19:W$33&gt;W26))+SUMPRODUCT((W$19:W$33&lt;&gt;"")*(W$19:W$33=W26)*ISNUMBER(T$19:T$33)*(T$19:T$33&lt;IF(ISNUMBER(T26),T26,9E+99)))+1)</f>
        <v>9</v>
      </c>
    </row>
    <row r="27" spans="2:24" ht="15.6" customHeight="1">
      <c r="B27" s="36"/>
      <c r="C27" s="5"/>
      <c r="D27" s="163" t="s">
        <v>139</v>
      </c>
      <c r="E27" s="20"/>
      <c r="F27" s="25"/>
      <c r="G27" s="11"/>
      <c r="H27" s="26">
        <v>6.6666666666666666E-2</v>
      </c>
      <c r="I27" s="25" t="s">
        <v>123</v>
      </c>
      <c r="J27" s="27">
        <v>45</v>
      </c>
      <c r="K27" s="24">
        <v>6.3888888888888884E-2</v>
      </c>
      <c r="L27" s="25" t="s">
        <v>124</v>
      </c>
      <c r="M27" s="11">
        <v>43</v>
      </c>
      <c r="N27" s="26">
        <v>6.6666666666666666E-2</v>
      </c>
      <c r="O27" s="25" t="s">
        <v>123</v>
      </c>
      <c r="P27" s="27">
        <v>45</v>
      </c>
      <c r="Q27" s="24">
        <v>6.25E-2</v>
      </c>
      <c r="R27" s="25" t="s">
        <v>125</v>
      </c>
      <c r="S27" s="11">
        <v>47</v>
      </c>
      <c r="T27" s="84">
        <v>5.9722222222222225E-2</v>
      </c>
      <c r="U27" s="85">
        <v>4</v>
      </c>
      <c r="V27" s="86">
        <v>43</v>
      </c>
      <c r="W27" s="36">
        <f>SUMPRODUCT(LARGE(CHOOSE({1,2,3,4,5,6},IF(ISNUMBER(G27),G27,0),IF(ISNUMBER(J27),J27,0),IF(ISNUMBER(M27),M27,0),IF(ISNUMBER(P27),P27,0),IF(ISNUMBER(S27),S27,0),IF(ISNUMBER(V27),V27,0)),{1,2,3,4}))</f>
        <v>180</v>
      </c>
      <c r="X27" s="7">
        <f t="shared" ref="X27:X31" si="4">IF(W27="","",SUMPRODUCT((W$19:W$33&lt;&gt;"")*(W$19:W$33&gt;W27))+SUMPRODUCT((W$19:W$33&lt;&gt;"")*(W$19:W$33=W27)*ISNUMBER(T$19:T$33)*(T$19:T$33&lt;IF(ISNUMBER(T27),T27,9E+99)))+1)</f>
        <v>3</v>
      </c>
    </row>
    <row r="28" spans="2:24" ht="15.6" customHeight="1">
      <c r="B28" s="36"/>
      <c r="C28" s="5"/>
      <c r="D28" s="163" t="s">
        <v>140</v>
      </c>
      <c r="E28" s="20"/>
      <c r="F28" s="25"/>
      <c r="G28" s="11"/>
      <c r="H28" s="26">
        <v>7.1527777777777773E-2</v>
      </c>
      <c r="I28" s="25" t="s">
        <v>128</v>
      </c>
      <c r="J28" s="27">
        <v>40</v>
      </c>
      <c r="K28" s="24">
        <v>6.7361111111111108E-2</v>
      </c>
      <c r="L28" s="25" t="s">
        <v>134</v>
      </c>
      <c r="M28" s="11">
        <v>39</v>
      </c>
      <c r="N28" s="26">
        <v>7.4305555555555555E-2</v>
      </c>
      <c r="O28" s="25" t="s">
        <v>124</v>
      </c>
      <c r="P28" s="27">
        <v>43</v>
      </c>
      <c r="Q28" s="24">
        <v>6.6666666666666666E-2</v>
      </c>
      <c r="R28" s="25" t="s">
        <v>126</v>
      </c>
      <c r="S28" s="11">
        <v>41</v>
      </c>
      <c r="T28" s="84">
        <v>6.7361111111111108E-2</v>
      </c>
      <c r="U28" s="85">
        <v>6</v>
      </c>
      <c r="V28" s="86">
        <v>40</v>
      </c>
      <c r="W28" s="36">
        <f>SUMPRODUCT(LARGE(CHOOSE({1,2,3,4,5,6},IF(ISNUMBER(G28),G28,0),IF(ISNUMBER(J28),J28,0),IF(ISNUMBER(M28),M28,0),IF(ISNUMBER(P28),P28,0),IF(ISNUMBER(S28),S28,0),IF(ISNUMBER(V28),V28,0)),{1,2,3,4}))</f>
        <v>164</v>
      </c>
      <c r="X28" s="7">
        <f t="shared" si="4"/>
        <v>5</v>
      </c>
    </row>
    <row r="29" spans="2:24" ht="15.6" customHeight="1">
      <c r="B29" s="36"/>
      <c r="C29" s="5"/>
      <c r="D29" s="163" t="s">
        <v>141</v>
      </c>
      <c r="E29" s="20"/>
      <c r="F29" s="25"/>
      <c r="G29" s="11"/>
      <c r="H29" s="26">
        <v>0.10277777777777777</v>
      </c>
      <c r="I29" s="25" t="s">
        <v>138</v>
      </c>
      <c r="J29" s="27">
        <v>36</v>
      </c>
      <c r="K29" s="24">
        <v>5.9027777777777776E-2</v>
      </c>
      <c r="L29" s="25" t="s">
        <v>122</v>
      </c>
      <c r="M29" s="11">
        <v>50</v>
      </c>
      <c r="N29" s="26"/>
      <c r="O29" s="25"/>
      <c r="P29" s="27"/>
      <c r="Q29" s="24"/>
      <c r="R29" s="25"/>
      <c r="S29" s="11"/>
      <c r="T29" s="84"/>
      <c r="U29" s="85"/>
      <c r="V29" s="86"/>
      <c r="W29" s="36">
        <f>SUMPRODUCT(LARGE(CHOOSE({1,2,3,4,5,6},IF(ISNUMBER(G29),G29,0),IF(ISNUMBER(J29),J29,0),IF(ISNUMBER(M29),M29,0),IF(ISNUMBER(P29),P29,0),IF(ISNUMBER(S29),S29,0),IF(ISNUMBER(V29),V29,0)),{1,2,3,4}))</f>
        <v>86</v>
      </c>
      <c r="X29" s="98">
        <f t="shared" si="4"/>
        <v>12</v>
      </c>
    </row>
    <row r="30" spans="2:24" ht="15.6" customHeight="1">
      <c r="B30" s="36"/>
      <c r="C30" s="5"/>
      <c r="D30" s="163" t="s">
        <v>142</v>
      </c>
      <c r="E30" s="20"/>
      <c r="F30" s="25"/>
      <c r="G30" s="11"/>
      <c r="H30" s="26"/>
      <c r="I30" s="25"/>
      <c r="J30" s="27"/>
      <c r="K30" s="24">
        <v>6.1111111111111109E-2</v>
      </c>
      <c r="L30" s="25" t="s">
        <v>123</v>
      </c>
      <c r="M30" s="11">
        <v>45</v>
      </c>
      <c r="N30" s="26"/>
      <c r="O30" s="25"/>
      <c r="P30" s="27"/>
      <c r="Q30" s="24"/>
      <c r="R30" s="25"/>
      <c r="S30" s="11"/>
      <c r="T30" s="84"/>
      <c r="U30" s="85"/>
      <c r="V30" s="86"/>
      <c r="W30" s="36">
        <f>SUMPRODUCT(LARGE(CHOOSE({1,2,3,4,5,6},IF(ISNUMBER(G30),G30,0),IF(ISNUMBER(J30),J30,0),IF(ISNUMBER(M30),M30,0),IF(ISNUMBER(P30),P30,0),IF(ISNUMBER(S30),S30,0),IF(ISNUMBER(V30),V30,0)),{1,2,3,4}))</f>
        <v>45</v>
      </c>
      <c r="X30" s="98">
        <f t="shared" si="4"/>
        <v>13</v>
      </c>
    </row>
    <row r="31" spans="2:24" ht="15.6" customHeight="1">
      <c r="B31" s="45"/>
      <c r="C31" s="5"/>
      <c r="D31" s="163" t="s">
        <v>143</v>
      </c>
      <c r="E31" s="24"/>
      <c r="F31" s="25"/>
      <c r="G31" s="11"/>
      <c r="H31" s="18"/>
      <c r="I31" s="25"/>
      <c r="J31" s="27"/>
      <c r="K31" s="24">
        <v>7.9166666666666663E-2</v>
      </c>
      <c r="L31" s="25" t="s">
        <v>144</v>
      </c>
      <c r="M31" s="11">
        <v>35</v>
      </c>
      <c r="N31" s="26">
        <v>8.611111111111111E-2</v>
      </c>
      <c r="O31" s="25" t="s">
        <v>136</v>
      </c>
      <c r="P31" s="27">
        <v>38</v>
      </c>
      <c r="Q31" s="24">
        <v>7.4305555555555555E-2</v>
      </c>
      <c r="R31" s="25" t="s">
        <v>134</v>
      </c>
      <c r="S31" s="11">
        <v>39</v>
      </c>
      <c r="T31" s="87">
        <v>7.9166666666666663E-2</v>
      </c>
      <c r="U31" s="85">
        <v>8</v>
      </c>
      <c r="V31" s="86">
        <v>38</v>
      </c>
      <c r="W31" s="36">
        <f>SUMPRODUCT(LARGE(CHOOSE({1,2,3,4,5,6},IF(ISNUMBER(G31),G31,0),IF(ISNUMBER(J31),J31,0),IF(ISNUMBER(M31),M31,0),IF(ISNUMBER(P31),P31,0),IF(ISNUMBER(S31),S31,0),IF(ISNUMBER(V31),V31,0)),{1,2,3,4}))</f>
        <v>150</v>
      </c>
      <c r="X31" s="7">
        <f t="shared" si="4"/>
        <v>8</v>
      </c>
    </row>
    <row r="32" spans="2:24" ht="15.6" customHeight="1">
      <c r="B32" s="45"/>
      <c r="C32" s="5"/>
      <c r="D32" s="162" t="s">
        <v>145</v>
      </c>
      <c r="E32" s="34"/>
      <c r="F32" s="25"/>
      <c r="G32" s="35"/>
      <c r="H32" s="52">
        <v>6.805555555555555E-2</v>
      </c>
      <c r="I32" s="25" t="s">
        <v>126</v>
      </c>
      <c r="J32" s="27">
        <v>41</v>
      </c>
      <c r="K32" s="24"/>
      <c r="L32" s="25"/>
      <c r="M32" s="11"/>
      <c r="N32" s="26"/>
      <c r="O32" s="25"/>
      <c r="P32" s="27"/>
      <c r="Q32" s="24"/>
      <c r="R32" s="25"/>
      <c r="S32" s="11"/>
      <c r="T32" s="18"/>
      <c r="U32" s="25"/>
      <c r="V32" s="11"/>
      <c r="W32" s="36">
        <f>SUMPRODUCT(LARGE(CHOOSE({1,2,3,4,5,6},IF(ISNUMBER(G32),G32,0),IF(ISNUMBER(J32),J32,0),IF(ISNUMBER(M32),M32,0),IF(ISNUMBER(P32),P32,0),IF(ISNUMBER(S32),S32,0),IF(ISNUMBER(V32),V32,0)),{1,2,3,4}))</f>
        <v>41</v>
      </c>
      <c r="X32" s="98">
        <f t="shared" ref="X32" si="5">IF(W32="","",SUMPRODUCT((W$19:W$33&lt;&gt;"")*(W$19:W$33&gt;W32))+SUMPRODUCT((W$19:W$33&lt;&gt;"")*(W$19:W$33=W32)*ISNUMBER(T$19:T$33)*(T$19:T$33&lt;IF(ISNUMBER(T32),T32,9E+99)))+1)</f>
        <v>14</v>
      </c>
    </row>
    <row r="33" spans="2:24" ht="15.6" customHeight="1">
      <c r="B33" s="45"/>
      <c r="C33" s="5"/>
      <c r="D33" s="167"/>
      <c r="E33" s="34"/>
      <c r="F33" s="25"/>
      <c r="G33" s="35"/>
      <c r="H33" s="18"/>
      <c r="I33" s="25"/>
      <c r="J33" s="27"/>
      <c r="K33" s="24"/>
      <c r="L33" s="25"/>
      <c r="M33" s="11"/>
      <c r="N33" s="26"/>
      <c r="O33" s="25"/>
      <c r="P33" s="27"/>
      <c r="Q33" s="24"/>
      <c r="R33" s="25"/>
      <c r="S33" s="11"/>
      <c r="T33" s="18"/>
      <c r="U33" s="25"/>
      <c r="V33" s="11"/>
      <c r="W33" s="36"/>
      <c r="X33" s="7"/>
    </row>
    <row r="34" spans="2:24" ht="15.6" customHeight="1">
      <c r="B34" s="45" t="s">
        <v>25</v>
      </c>
      <c r="C34" s="5"/>
      <c r="D34" s="163" t="s">
        <v>26</v>
      </c>
      <c r="E34" s="24">
        <v>5.6944444444444443E-2</v>
      </c>
      <c r="F34" s="25" t="s">
        <v>122</v>
      </c>
      <c r="G34" s="11">
        <v>50</v>
      </c>
      <c r="H34" s="52">
        <v>5.9722222222222225E-2</v>
      </c>
      <c r="I34" s="25" t="s">
        <v>122</v>
      </c>
      <c r="J34" s="27">
        <v>50</v>
      </c>
      <c r="K34" s="24">
        <v>5.6250000000000001E-2</v>
      </c>
      <c r="L34" s="25" t="s">
        <v>125</v>
      </c>
      <c r="M34" s="11">
        <v>47</v>
      </c>
      <c r="N34" s="26">
        <v>5.9027777777777776E-2</v>
      </c>
      <c r="O34" s="25" t="s">
        <v>125</v>
      </c>
      <c r="P34" s="27">
        <v>47</v>
      </c>
      <c r="Q34" s="24">
        <v>5.6250000000000001E-2</v>
      </c>
      <c r="R34" s="25" t="s">
        <v>123</v>
      </c>
      <c r="S34" s="11">
        <v>45</v>
      </c>
      <c r="T34" s="83">
        <v>5.486111111111111E-2</v>
      </c>
      <c r="U34" s="25">
        <v>2</v>
      </c>
      <c r="V34" s="11">
        <v>47</v>
      </c>
      <c r="W34" s="36">
        <f>SUMPRODUCT(LARGE(CHOOSE({1,2,3,4,5,6},IF(ISNUMBER(G34),G34,0),IF(ISNUMBER(J34),J34,0),IF(ISNUMBER(M34),M34,0),IF(ISNUMBER(P34),P34,0),IF(ISNUMBER(S34),S34,0),IF(ISNUMBER(V34),V34,0)),{1,2,3,4}))</f>
        <v>194</v>
      </c>
      <c r="X34" s="7">
        <f t="shared" ref="X34:X42" si="6">IF(W34="","",SUMPRODUCT((W$34:W$43&lt;&gt;"")*(W$34:W$43&gt;W34))+SUMPRODUCT((W$34:W$43&lt;&gt;"")*(W$34:W$43=W34)*ISNUMBER(T$34:T$43)*(T$34:T$43&lt;IF(ISNUMBER(T34),T34,9E+99)))+1)</f>
        <v>2</v>
      </c>
    </row>
    <row r="35" spans="2:24" ht="15.6" customHeight="1">
      <c r="B35" s="36"/>
      <c r="C35" s="5"/>
      <c r="D35" s="163" t="s">
        <v>27</v>
      </c>
      <c r="E35" s="24">
        <v>5.9027777777777776E-2</v>
      </c>
      <c r="F35" s="25" t="s">
        <v>125</v>
      </c>
      <c r="G35" s="11">
        <v>47</v>
      </c>
      <c r="H35" s="26"/>
      <c r="I35" s="25"/>
      <c r="J35" s="27"/>
      <c r="K35" s="24">
        <v>5.7638888888888892E-2</v>
      </c>
      <c r="L35" s="25" t="s">
        <v>123</v>
      </c>
      <c r="M35" s="11">
        <v>45</v>
      </c>
      <c r="N35" s="26">
        <v>6.1805555555555558E-2</v>
      </c>
      <c r="O35" s="25" t="s">
        <v>123</v>
      </c>
      <c r="P35" s="27">
        <v>45</v>
      </c>
      <c r="Q35" s="24">
        <v>5.5555555555555552E-2</v>
      </c>
      <c r="R35" s="25" t="s">
        <v>125</v>
      </c>
      <c r="S35" s="11">
        <v>47</v>
      </c>
      <c r="T35" s="26">
        <v>5.6944444444444443E-2</v>
      </c>
      <c r="U35" s="25">
        <v>3</v>
      </c>
      <c r="V35" s="11">
        <v>45</v>
      </c>
      <c r="W35" s="36">
        <f>SUMPRODUCT(LARGE(CHOOSE({1,2,3,4,5,6},IF(ISNUMBER(G35),G35,0),IF(ISNUMBER(J35),J35,0),IF(ISNUMBER(M35),M35,0),IF(ISNUMBER(P35),P35,0),IF(ISNUMBER(S35),S35,0),IF(ISNUMBER(V35),V35,0)),{1,2,3,4}))</f>
        <v>184</v>
      </c>
      <c r="X35" s="7">
        <f t="shared" si="6"/>
        <v>3</v>
      </c>
    </row>
    <row r="36" spans="2:24" ht="15.6" customHeight="1">
      <c r="B36" s="36"/>
      <c r="C36" s="5"/>
      <c r="D36" s="163" t="s">
        <v>28</v>
      </c>
      <c r="E36" s="24">
        <v>6.1805555555555558E-2</v>
      </c>
      <c r="F36" s="25" t="s">
        <v>123</v>
      </c>
      <c r="G36" s="11">
        <v>45</v>
      </c>
      <c r="H36" s="26"/>
      <c r="I36" s="25"/>
      <c r="J36" s="27"/>
      <c r="K36" s="24">
        <v>6.458333333333334E-2</v>
      </c>
      <c r="L36" s="25" t="s">
        <v>126</v>
      </c>
      <c r="M36" s="11">
        <v>41</v>
      </c>
      <c r="N36" s="26">
        <v>6.805555555555555E-2</v>
      </c>
      <c r="O36" s="25" t="s">
        <v>126</v>
      </c>
      <c r="P36" s="27">
        <v>41</v>
      </c>
      <c r="Q36" s="24"/>
      <c r="R36" s="25"/>
      <c r="S36" s="11"/>
      <c r="T36" s="26"/>
      <c r="U36" s="25"/>
      <c r="V36" s="11"/>
      <c r="W36" s="36">
        <f>SUMPRODUCT(LARGE(CHOOSE({1,2,3,4,5,6},IF(ISNUMBER(G36),G36,0),IF(ISNUMBER(J36),J36,0),IF(ISNUMBER(M36),M36,0),IF(ISNUMBER(P36),P36,0),IF(ISNUMBER(S36),S36,0),IF(ISNUMBER(V36),V36,0)),{1,2,3,4}))</f>
        <v>127</v>
      </c>
      <c r="X36" s="98">
        <f t="shared" si="6"/>
        <v>6</v>
      </c>
    </row>
    <row r="37" spans="2:24" ht="15.6" customHeight="1">
      <c r="B37" s="36"/>
      <c r="C37" s="5"/>
      <c r="D37" s="163" t="s">
        <v>29</v>
      </c>
      <c r="E37" s="24">
        <v>6.3194444444444442E-2</v>
      </c>
      <c r="F37" s="25" t="s">
        <v>124</v>
      </c>
      <c r="G37" s="11">
        <v>43</v>
      </c>
      <c r="H37" s="26">
        <v>6.458333333333334E-2</v>
      </c>
      <c r="I37" s="25" t="s">
        <v>125</v>
      </c>
      <c r="J37" s="27">
        <v>47</v>
      </c>
      <c r="K37" s="24">
        <v>6.3194444444444442E-2</v>
      </c>
      <c r="L37" s="25" t="s">
        <v>124</v>
      </c>
      <c r="M37" s="11">
        <v>43</v>
      </c>
      <c r="N37" s="26">
        <v>6.5972222222222224E-2</v>
      </c>
      <c r="O37" s="25" t="s">
        <v>124</v>
      </c>
      <c r="P37" s="27">
        <v>43</v>
      </c>
      <c r="Q37" s="24">
        <v>6.0416666666666667E-2</v>
      </c>
      <c r="R37" s="25" t="s">
        <v>124</v>
      </c>
      <c r="S37" s="11">
        <v>43</v>
      </c>
      <c r="T37" s="26">
        <v>6.25E-2</v>
      </c>
      <c r="U37" s="25">
        <v>4</v>
      </c>
      <c r="V37" s="11">
        <v>43</v>
      </c>
      <c r="W37" s="36">
        <f>SUMPRODUCT(LARGE(CHOOSE({1,2,3,4,5,6},IF(ISNUMBER(G37),G37,0),IF(ISNUMBER(J37),J37,0),IF(ISNUMBER(M37),M37,0),IF(ISNUMBER(P37),P37,0),IF(ISNUMBER(S37),S37,0),IF(ISNUMBER(V37),V37,0)),{1,2,3,4}))</f>
        <v>176</v>
      </c>
      <c r="X37" s="7">
        <f t="shared" si="6"/>
        <v>4</v>
      </c>
    </row>
    <row r="38" spans="2:24" ht="15.6" customHeight="1">
      <c r="B38" s="36"/>
      <c r="C38" s="5"/>
      <c r="D38" s="163" t="s">
        <v>146</v>
      </c>
      <c r="E38" s="20">
        <v>9.375E-2</v>
      </c>
      <c r="F38" s="21" t="s">
        <v>126</v>
      </c>
      <c r="G38" s="7">
        <v>41</v>
      </c>
      <c r="H38" s="22"/>
      <c r="I38" s="21"/>
      <c r="J38" s="23"/>
      <c r="K38" s="20"/>
      <c r="L38" s="21"/>
      <c r="M38" s="7"/>
      <c r="N38" s="22"/>
      <c r="O38" s="21"/>
      <c r="P38" s="23"/>
      <c r="Q38" s="20"/>
      <c r="R38" s="21"/>
      <c r="S38" s="7"/>
      <c r="T38" s="84"/>
      <c r="U38" s="85"/>
      <c r="V38" s="86"/>
      <c r="W38" s="36">
        <f>SUMPRODUCT(LARGE(CHOOSE({1,2,3,4,5,6},IF(ISNUMBER(G38),G38,0),IF(ISNUMBER(J38),J38,0),IF(ISNUMBER(M38),M38,0),IF(ISNUMBER(P38),P38,0),IF(ISNUMBER(S38),S38,0),IF(ISNUMBER(V38),V38,0)),{1,2,3,4}))</f>
        <v>41</v>
      </c>
      <c r="X38" s="98">
        <f t="shared" si="6"/>
        <v>9</v>
      </c>
    </row>
    <row r="39" spans="2:24" ht="15.6" customHeight="1">
      <c r="B39" s="36"/>
      <c r="C39" s="5"/>
      <c r="D39" s="163" t="s">
        <v>147</v>
      </c>
      <c r="E39" s="20"/>
      <c r="F39" s="21"/>
      <c r="G39" s="7"/>
      <c r="H39" s="22">
        <v>9.2361111111111116E-2</v>
      </c>
      <c r="I39" s="21" t="s">
        <v>123</v>
      </c>
      <c r="J39" s="23">
        <v>45</v>
      </c>
      <c r="K39" s="20"/>
      <c r="L39" s="21"/>
      <c r="M39" s="7"/>
      <c r="N39" s="22"/>
      <c r="O39" s="21"/>
      <c r="P39" s="23"/>
      <c r="Q39" s="20"/>
      <c r="R39" s="21"/>
      <c r="S39" s="7"/>
      <c r="T39" s="84"/>
      <c r="U39" s="85"/>
      <c r="V39" s="86"/>
      <c r="W39" s="36">
        <f>SUMPRODUCT(LARGE(CHOOSE({1,2,3,4,5,6},IF(ISNUMBER(G39),G39,0),IF(ISNUMBER(J39),J39,0),IF(ISNUMBER(M39),M39,0),IF(ISNUMBER(P39),P39,0),IF(ISNUMBER(S39),S39,0),IF(ISNUMBER(V39),V39,0)),{1,2,3,4}))</f>
        <v>45</v>
      </c>
      <c r="X39" s="98">
        <f t="shared" si="6"/>
        <v>8</v>
      </c>
    </row>
    <row r="40" spans="2:24" ht="15.6" customHeight="1">
      <c r="B40" s="36"/>
      <c r="C40" s="5"/>
      <c r="D40" s="163" t="s">
        <v>30</v>
      </c>
      <c r="E40" s="20"/>
      <c r="F40" s="25"/>
      <c r="G40" s="11"/>
      <c r="H40" s="22"/>
      <c r="I40" s="21"/>
      <c r="J40" s="23"/>
      <c r="K40" s="20">
        <v>8.4722222222222227E-2</v>
      </c>
      <c r="L40" s="21" t="s">
        <v>128</v>
      </c>
      <c r="M40" s="7">
        <v>40</v>
      </c>
      <c r="N40" s="22">
        <v>9.930555555555555E-2</v>
      </c>
      <c r="O40" s="21" t="s">
        <v>128</v>
      </c>
      <c r="P40" s="23">
        <v>40</v>
      </c>
      <c r="Q40" s="20">
        <v>8.8888888888888892E-2</v>
      </c>
      <c r="R40" s="21" t="s">
        <v>128</v>
      </c>
      <c r="S40" s="7">
        <v>40</v>
      </c>
      <c r="T40" s="84">
        <v>9.0972222222222218E-2</v>
      </c>
      <c r="U40" s="85">
        <v>6</v>
      </c>
      <c r="V40" s="86">
        <v>40</v>
      </c>
      <c r="W40" s="36">
        <f>SUMPRODUCT(LARGE(CHOOSE({1,2,3,4,5,6},IF(ISNUMBER(G40),G40,0),IF(ISNUMBER(J40),J40,0),IF(ISNUMBER(M40),M40,0),IF(ISNUMBER(P40),P40,0),IF(ISNUMBER(S40),S40,0),IF(ISNUMBER(V40),V40,0)),{1,2,3,4}))</f>
        <v>160</v>
      </c>
      <c r="X40" s="7">
        <f t="shared" si="6"/>
        <v>5</v>
      </c>
    </row>
    <row r="41" spans="2:24" ht="15.6" customHeight="1">
      <c r="B41" s="36"/>
      <c r="C41" s="5"/>
      <c r="D41" s="163" t="s">
        <v>148</v>
      </c>
      <c r="E41" s="20"/>
      <c r="F41" s="25"/>
      <c r="G41" s="11"/>
      <c r="H41" s="22"/>
      <c r="I41" s="21"/>
      <c r="J41" s="23"/>
      <c r="K41" s="20"/>
      <c r="L41" s="21"/>
      <c r="M41" s="7"/>
      <c r="N41" s="22"/>
      <c r="O41" s="21"/>
      <c r="P41" s="23"/>
      <c r="Q41" s="20">
        <v>7.2916666666666671E-2</v>
      </c>
      <c r="R41" s="21" t="s">
        <v>126</v>
      </c>
      <c r="S41" s="7">
        <v>41</v>
      </c>
      <c r="T41" s="84">
        <v>7.7777777777777779E-2</v>
      </c>
      <c r="U41" s="85">
        <v>5</v>
      </c>
      <c r="V41" s="86">
        <v>41</v>
      </c>
      <c r="W41" s="36">
        <f>SUMPRODUCT(LARGE(CHOOSE({1,2,3,4,5,6},IF(ISNUMBER(G41),G41,0),IF(ISNUMBER(J41),J41,0),IF(ISNUMBER(M41),M41,0),IF(ISNUMBER(P41),P41,0),IF(ISNUMBER(S41),S41,0),IF(ISNUMBER(V41),V41,0)),{1,2,3,4}))</f>
        <v>82</v>
      </c>
      <c r="X41" s="98">
        <f t="shared" si="6"/>
        <v>7</v>
      </c>
    </row>
    <row r="42" spans="2:24" ht="15.6" customHeight="1">
      <c r="B42" s="36"/>
      <c r="C42" s="5"/>
      <c r="D42" s="163" t="s">
        <v>149</v>
      </c>
      <c r="E42" s="20"/>
      <c r="F42" s="21"/>
      <c r="G42" s="7"/>
      <c r="H42" s="22"/>
      <c r="I42" s="21"/>
      <c r="J42" s="23"/>
      <c r="K42" s="20">
        <v>5.347222222222222E-2</v>
      </c>
      <c r="L42" s="21" t="s">
        <v>122</v>
      </c>
      <c r="M42" s="7">
        <v>50</v>
      </c>
      <c r="N42" s="22">
        <v>5.5555555555555552E-2</v>
      </c>
      <c r="O42" s="21" t="s">
        <v>122</v>
      </c>
      <c r="P42" s="23">
        <v>50</v>
      </c>
      <c r="Q42" s="20">
        <v>5.2777777777777778E-2</v>
      </c>
      <c r="R42" s="21" t="s">
        <v>122</v>
      </c>
      <c r="S42" s="7">
        <v>50</v>
      </c>
      <c r="T42" s="84">
        <v>5.2083333333333336E-2</v>
      </c>
      <c r="U42" s="85">
        <v>1</v>
      </c>
      <c r="V42" s="86">
        <v>50</v>
      </c>
      <c r="W42" s="36">
        <f>SUMPRODUCT(LARGE(CHOOSE({1,2,3,4,5,6},IF(ISNUMBER(G42),G42,0),IF(ISNUMBER(J42),J42,0),IF(ISNUMBER(M42),M42,0),IF(ISNUMBER(P42),P42,0),IF(ISNUMBER(S42),S42,0),IF(ISNUMBER(V42),V42,0)),{1,2,3,4}))</f>
        <v>200</v>
      </c>
      <c r="X42" s="7">
        <f t="shared" si="6"/>
        <v>1</v>
      </c>
    </row>
    <row r="43" spans="2:24" ht="15.6" customHeight="1">
      <c r="B43" s="36"/>
      <c r="C43" s="5"/>
      <c r="D43" s="164"/>
      <c r="E43" s="24"/>
      <c r="F43" s="25"/>
      <c r="G43" s="11"/>
      <c r="H43" s="26"/>
      <c r="I43" s="25"/>
      <c r="J43" s="27"/>
      <c r="K43" s="24"/>
      <c r="L43" s="25"/>
      <c r="M43" s="11"/>
      <c r="N43" s="26"/>
      <c r="O43" s="25"/>
      <c r="P43" s="27"/>
      <c r="Q43" s="24"/>
      <c r="R43" s="25"/>
      <c r="S43" s="11"/>
      <c r="T43" s="26"/>
      <c r="U43" s="25"/>
      <c r="V43" s="11"/>
      <c r="W43" s="36"/>
      <c r="X43" s="7"/>
    </row>
    <row r="44" spans="2:24" ht="15.6" customHeight="1">
      <c r="B44" s="36"/>
      <c r="C44" s="5"/>
      <c r="D44" s="168"/>
      <c r="E44" s="88"/>
      <c r="F44" s="53"/>
      <c r="G44" s="38"/>
      <c r="H44" s="89"/>
      <c r="I44" s="53"/>
      <c r="J44" s="53"/>
      <c r="K44" s="88"/>
      <c r="L44" s="53"/>
      <c r="M44" s="38"/>
      <c r="N44" s="89"/>
      <c r="O44" s="53"/>
      <c r="P44" s="53"/>
      <c r="Q44" s="88"/>
      <c r="R44" s="53"/>
      <c r="S44" s="38"/>
      <c r="T44" s="26"/>
      <c r="U44" s="25"/>
      <c r="V44" s="11"/>
      <c r="W44" s="36"/>
      <c r="X44" s="7"/>
    </row>
    <row r="45" spans="2:24" ht="15.6" customHeight="1">
      <c r="B45" s="45" t="s">
        <v>31</v>
      </c>
      <c r="C45" s="5"/>
      <c r="D45" s="169" t="s">
        <v>32</v>
      </c>
      <c r="E45" s="102">
        <v>9.583333333333334E-2</v>
      </c>
      <c r="F45" s="103" t="s">
        <v>122</v>
      </c>
      <c r="G45" s="104">
        <v>50</v>
      </c>
      <c r="H45" s="52">
        <v>8.8888888888888892E-2</v>
      </c>
      <c r="I45" s="103" t="s">
        <v>122</v>
      </c>
      <c r="J45" s="105">
        <v>50</v>
      </c>
      <c r="K45" s="102">
        <v>9.166666666666666E-2</v>
      </c>
      <c r="L45" s="103" t="s">
        <v>122</v>
      </c>
      <c r="M45" s="104">
        <v>50</v>
      </c>
      <c r="N45" s="52">
        <v>9.0972222222222218E-2</v>
      </c>
      <c r="O45" s="103" t="s">
        <v>122</v>
      </c>
      <c r="P45" s="105">
        <v>50</v>
      </c>
      <c r="Q45" s="102">
        <v>9.0277777777777776E-2</v>
      </c>
      <c r="R45" s="103" t="s">
        <v>122</v>
      </c>
      <c r="S45" s="104">
        <v>50</v>
      </c>
      <c r="T45" s="90">
        <v>9.0277777777777776E-2</v>
      </c>
      <c r="U45" s="91">
        <v>1</v>
      </c>
      <c r="V45" s="92">
        <v>50</v>
      </c>
      <c r="W45" s="36">
        <f>SUMPRODUCT(LARGE(CHOOSE({1,2,3,4,5,6},IF(ISNUMBER(G45),G45,0),IF(ISNUMBER(J45),J45,0),IF(ISNUMBER(M45),M45,0),IF(ISNUMBER(P45),P45,0),IF(ISNUMBER(S45),S45,0),IF(ISNUMBER(V45),V45,0)),{1,2,3,4}))</f>
        <v>200</v>
      </c>
      <c r="X45" s="7">
        <f t="shared" ref="X45:X51" si="7">IF(W45="","",SUMPRODUCT((W$45:W$52&lt;&gt;"")*(W$45:W$52&gt;W45))+SUMPRODUCT((W$45:W$52&lt;&gt;"")*(W$45:W$52=W45)*ISNUMBER(T$45:T$52)*(T$45:T$52&lt;IF(ISNUMBER(T45),T45,9E+99)))+1)</f>
        <v>1</v>
      </c>
    </row>
    <row r="46" spans="2:24" ht="15.6" customHeight="1">
      <c r="B46" s="36"/>
      <c r="C46" s="5"/>
      <c r="D46" s="169" t="s">
        <v>150</v>
      </c>
      <c r="E46" s="102">
        <v>0.1076388888888889</v>
      </c>
      <c r="F46" s="103" t="s">
        <v>125</v>
      </c>
      <c r="G46" s="104">
        <v>47</v>
      </c>
      <c r="H46" s="52">
        <v>9.7222222222222224E-2</v>
      </c>
      <c r="I46" s="103" t="s">
        <v>125</v>
      </c>
      <c r="J46" s="105">
        <v>47</v>
      </c>
      <c r="K46" s="102"/>
      <c r="L46" s="103"/>
      <c r="M46" s="104"/>
      <c r="N46" s="52">
        <v>0.10486111111111111</v>
      </c>
      <c r="O46" s="103" t="s">
        <v>123</v>
      </c>
      <c r="P46" s="105">
        <v>45</v>
      </c>
      <c r="Q46" s="102">
        <v>0.10416666666666667</v>
      </c>
      <c r="R46" s="103" t="s">
        <v>125</v>
      </c>
      <c r="S46" s="104">
        <v>47</v>
      </c>
      <c r="T46" s="93">
        <v>0.10833333333333334</v>
      </c>
      <c r="U46" s="91">
        <v>4</v>
      </c>
      <c r="V46" s="92">
        <v>43</v>
      </c>
      <c r="W46" s="36" cm="1">
        <f t="array" ref="W46">SUMPRODUCT(LARGE(CHOOSE({1,2,3,4,5,6},IF(ISNUMBER(G46),G46,0),IF(ISNUMBER(J46),J46,0),IF(ISNUMBER(M46),M46,0),IF(ISNUMBER(P46),P46,0),IF(ISNUMBER(S46),S46,0),IF(ISNUMBER(V46),V46,0)),{1,2,3,4}))</f>
        <v>186</v>
      </c>
      <c r="X46" s="7">
        <f t="shared" si="7"/>
        <v>2</v>
      </c>
    </row>
    <row r="47" spans="2:24" ht="15.6" customHeight="1">
      <c r="B47" s="36"/>
      <c r="C47" s="5"/>
      <c r="D47" s="169" t="s">
        <v>34</v>
      </c>
      <c r="E47" s="102">
        <v>0.12777777777777777</v>
      </c>
      <c r="F47" s="103" t="s">
        <v>123</v>
      </c>
      <c r="G47" s="104">
        <v>45</v>
      </c>
      <c r="H47" s="52"/>
      <c r="I47" s="103"/>
      <c r="J47" s="105"/>
      <c r="K47" s="102"/>
      <c r="L47" s="103"/>
      <c r="M47" s="104"/>
      <c r="N47" s="52"/>
      <c r="O47" s="103"/>
      <c r="P47" s="105"/>
      <c r="Q47" s="102"/>
      <c r="R47" s="103"/>
      <c r="S47" s="104"/>
      <c r="T47" s="93"/>
      <c r="U47" s="91"/>
      <c r="V47" s="92"/>
      <c r="W47" s="36">
        <f>SUMPRODUCT(LARGE(CHOOSE({1,2,3,4,5,6},IF(ISNUMBER(G47),G47,0),IF(ISNUMBER(J47),J47,0),IF(ISNUMBER(M47),M47,0),IF(ISNUMBER(P47),P47,0),IF(ISNUMBER(S47),S47,0),IF(ISNUMBER(V47),V47,0)),{1,2,3,4}))</f>
        <v>45</v>
      </c>
      <c r="X47" s="98">
        <f t="shared" si="7"/>
        <v>6</v>
      </c>
    </row>
    <row r="48" spans="2:24" ht="15.6" customHeight="1">
      <c r="B48" s="36"/>
      <c r="C48" s="5"/>
      <c r="D48" s="169" t="s">
        <v>33</v>
      </c>
      <c r="E48" s="102">
        <v>0.14374999999999999</v>
      </c>
      <c r="F48" s="103" t="s">
        <v>124</v>
      </c>
      <c r="G48" s="104">
        <v>43</v>
      </c>
      <c r="H48" s="52">
        <v>0.12569444444444444</v>
      </c>
      <c r="I48" s="103" t="s">
        <v>124</v>
      </c>
      <c r="J48" s="105">
        <v>43</v>
      </c>
      <c r="K48" s="102">
        <v>0.12013888888888889</v>
      </c>
      <c r="L48" s="103" t="s">
        <v>125</v>
      </c>
      <c r="M48" s="104">
        <v>47</v>
      </c>
      <c r="N48" s="52"/>
      <c r="O48" s="103"/>
      <c r="P48" s="105"/>
      <c r="Q48" s="102">
        <v>0.12222222222222222</v>
      </c>
      <c r="R48" s="103" t="s">
        <v>123</v>
      </c>
      <c r="S48" s="104">
        <v>45</v>
      </c>
      <c r="T48" s="93">
        <v>0.11458333333333333</v>
      </c>
      <c r="U48" s="91">
        <v>5</v>
      </c>
      <c r="V48" s="92">
        <v>41</v>
      </c>
      <c r="W48" s="36">
        <f>SUMPRODUCT(LARGE(CHOOSE({1,2,3,4,5,6},IF(ISNUMBER(G48),G48,0),IF(ISNUMBER(J48),J48,0),IF(ISNUMBER(M48),M48,0),IF(ISNUMBER(P48),P48,0),IF(ISNUMBER(S48),S48,0),IF(ISNUMBER(V48),V48,0)),{1,2,3,4}))</f>
        <v>178</v>
      </c>
      <c r="X48" s="7">
        <f t="shared" si="7"/>
        <v>3</v>
      </c>
    </row>
    <row r="49" spans="2:24" ht="15.6" customHeight="1">
      <c r="B49" s="36"/>
      <c r="C49" s="5"/>
      <c r="D49" s="169" t="s">
        <v>151</v>
      </c>
      <c r="E49" s="102"/>
      <c r="F49" s="103"/>
      <c r="G49" s="104"/>
      <c r="H49" s="52"/>
      <c r="I49" s="103"/>
      <c r="J49" s="105"/>
      <c r="K49" s="102"/>
      <c r="L49" s="103"/>
      <c r="M49" s="104"/>
      <c r="N49" s="52">
        <v>9.4444444444444442E-2</v>
      </c>
      <c r="O49" s="103" t="s">
        <v>125</v>
      </c>
      <c r="P49" s="105">
        <v>47</v>
      </c>
      <c r="Q49" s="102"/>
      <c r="R49" s="103"/>
      <c r="S49" s="104"/>
      <c r="T49" s="93">
        <v>9.0972222222222218E-2</v>
      </c>
      <c r="U49" s="91">
        <v>2</v>
      </c>
      <c r="V49" s="92">
        <v>47</v>
      </c>
      <c r="W49" s="36">
        <f>SUMPRODUCT(LARGE(CHOOSE({1,2,3,4,5,6},IF(ISNUMBER(G49),G49,0),IF(ISNUMBER(J49),J49,0),IF(ISNUMBER(M49),M49,0),IF(ISNUMBER(P49),P49,0),IF(ISNUMBER(S49),S49,0),IF(ISNUMBER(V49),V49,0)),{1,2,3,4}))</f>
        <v>94</v>
      </c>
      <c r="X49" s="98">
        <f t="shared" si="7"/>
        <v>4</v>
      </c>
    </row>
    <row r="50" spans="2:24" ht="15.6" customHeight="1">
      <c r="B50" s="45"/>
      <c r="C50" s="5"/>
      <c r="D50" s="169" t="s">
        <v>152</v>
      </c>
      <c r="E50" s="102"/>
      <c r="F50" s="103"/>
      <c r="G50" s="104"/>
      <c r="H50" s="52">
        <v>9.2361111111111116E-2</v>
      </c>
      <c r="I50" s="103" t="s">
        <v>123</v>
      </c>
      <c r="J50" s="105">
        <v>45</v>
      </c>
      <c r="K50" s="102"/>
      <c r="L50" s="103"/>
      <c r="M50" s="104"/>
      <c r="N50" s="52"/>
      <c r="O50" s="103"/>
      <c r="P50" s="105"/>
      <c r="Q50" s="102"/>
      <c r="R50" s="103"/>
      <c r="S50" s="104"/>
      <c r="T50" s="94"/>
      <c r="U50" s="91"/>
      <c r="V50" s="92"/>
      <c r="W50" s="36">
        <f>SUMPRODUCT(LARGE(CHOOSE({1,2,3,4,5,6},IF(ISNUMBER(G50),G50,0),IF(ISNUMBER(J50),J50,0),IF(ISNUMBER(M50),M50,0),IF(ISNUMBER(P50),P50,0),IF(ISNUMBER(S50),S50,0),IF(ISNUMBER(V50),V50,0)),{1,2,3,4}))</f>
        <v>45</v>
      </c>
      <c r="X50" s="98">
        <f t="shared" ref="X50" si="8">IF(W50="","",SUMPRODUCT((W$45:W$52&lt;&gt;"")*(W$45:W$52&gt;W50))+SUMPRODUCT((W$45:W$52&lt;&gt;"")*(W$45:W$52=W50)*ISNUMBER(T$45:T$52)*(T$45:T$52&lt;IF(ISNUMBER(T50),T50,9E+99)))+1)</f>
        <v>6</v>
      </c>
    </row>
    <row r="51" spans="2:24" ht="15.6" customHeight="1">
      <c r="B51" s="45"/>
      <c r="C51" s="5"/>
      <c r="D51" s="169" t="s">
        <v>231</v>
      </c>
      <c r="E51" s="102"/>
      <c r="F51" s="103"/>
      <c r="G51" s="104"/>
      <c r="H51" s="52"/>
      <c r="I51" s="103"/>
      <c r="J51" s="105"/>
      <c r="K51" s="102"/>
      <c r="L51" s="103"/>
      <c r="M51" s="104"/>
      <c r="N51" s="52"/>
      <c r="O51" s="103"/>
      <c r="P51" s="105"/>
      <c r="Q51" s="102"/>
      <c r="R51" s="103"/>
      <c r="S51" s="104"/>
      <c r="T51" s="90">
        <v>0.10347222222222222</v>
      </c>
      <c r="U51" s="91">
        <v>3</v>
      </c>
      <c r="V51" s="92">
        <v>45</v>
      </c>
      <c r="W51" s="36">
        <f>SUMPRODUCT(LARGE(CHOOSE({1,2,3,4,5,6},IF(ISNUMBER(G51),G51,0),IF(ISNUMBER(J51),J51,0),IF(ISNUMBER(M51),M51,0),IF(ISNUMBER(P51),P51,0),IF(ISNUMBER(S51),S51,0),IF(ISNUMBER(V51),V51,0)),{1,2,3,4}))</f>
        <v>45</v>
      </c>
      <c r="X51" s="98">
        <f t="shared" si="7"/>
        <v>5</v>
      </c>
    </row>
    <row r="52" spans="2:24" ht="15.6" customHeight="1">
      <c r="B52" s="45"/>
      <c r="C52" s="5"/>
      <c r="D52" s="164"/>
      <c r="E52" s="24"/>
      <c r="F52" s="25"/>
      <c r="G52" s="11"/>
      <c r="H52" s="26"/>
      <c r="I52" s="25"/>
      <c r="J52" s="27"/>
      <c r="K52" s="24"/>
      <c r="L52" s="25"/>
      <c r="M52" s="11"/>
      <c r="N52" s="26"/>
      <c r="O52" s="25"/>
      <c r="P52" s="27"/>
      <c r="Q52" s="36"/>
      <c r="R52" s="25"/>
      <c r="S52" s="11"/>
      <c r="T52" s="18"/>
      <c r="U52" s="25"/>
      <c r="V52" s="11"/>
      <c r="W52" s="36"/>
      <c r="X52" s="7"/>
    </row>
    <row r="53" spans="2:24" ht="15.6" customHeight="1">
      <c r="B53" s="45" t="s">
        <v>35</v>
      </c>
      <c r="C53" s="5"/>
      <c r="D53" s="169" t="s">
        <v>38</v>
      </c>
      <c r="E53" s="102">
        <v>9.0277777777777776E-2</v>
      </c>
      <c r="F53" s="103" t="s">
        <v>122</v>
      </c>
      <c r="G53" s="104">
        <v>50</v>
      </c>
      <c r="H53" s="52">
        <v>8.2638888888888887E-2</v>
      </c>
      <c r="I53" s="103" t="s">
        <v>123</v>
      </c>
      <c r="J53" s="105">
        <v>45</v>
      </c>
      <c r="K53" s="102">
        <v>8.2638888888888887E-2</v>
      </c>
      <c r="L53" s="103" t="s">
        <v>125</v>
      </c>
      <c r="M53" s="104">
        <v>47</v>
      </c>
      <c r="N53" s="52">
        <v>8.3333333333333329E-2</v>
      </c>
      <c r="O53" s="103" t="s">
        <v>125</v>
      </c>
      <c r="P53" s="105">
        <v>47</v>
      </c>
      <c r="Q53" s="102">
        <v>8.4027777777777785E-2</v>
      </c>
      <c r="R53" s="103" t="s">
        <v>123</v>
      </c>
      <c r="S53" s="104">
        <v>45</v>
      </c>
      <c r="T53" s="87">
        <v>8.5416666666666669E-2</v>
      </c>
      <c r="U53" s="85">
        <v>4</v>
      </c>
      <c r="V53" s="86">
        <v>43</v>
      </c>
      <c r="W53" s="36">
        <f>SUMPRODUCT(LARGE(CHOOSE({1,2,3,4,5,6},IF(ISNUMBER(G53),G53,0),IF(ISNUMBER(J53),J53,0),IF(ISNUMBER(M53),M53,0),IF(ISNUMBER(P53),P53,0),IF(ISNUMBER(S53),S53,0),IF(ISNUMBER(V53),V53,0)),{1,2,3,4}))</f>
        <v>189</v>
      </c>
      <c r="X53" s="7">
        <f t="shared" ref="X53:X63" si="9">IF(W53="","",SUMPRODUCT((W$53:W$64&lt;&gt;"")*(W$53:W$64&gt;W53))+SUMPRODUCT((W$53:W$64&lt;&gt;"")*(W$53:W$64=W53)*ISNUMBER(T$53:T$64)*(T$53:T$64&lt;IF(ISNUMBER(T53),T53,9E+99)))+1)</f>
        <v>3</v>
      </c>
    </row>
    <row r="54" spans="2:24" ht="15.6" customHeight="1">
      <c r="B54" s="36"/>
      <c r="C54" s="5"/>
      <c r="D54" s="169" t="s">
        <v>39</v>
      </c>
      <c r="E54" s="102">
        <v>9.3055555555555558E-2</v>
      </c>
      <c r="F54" s="103" t="s">
        <v>125</v>
      </c>
      <c r="G54" s="104">
        <v>47</v>
      </c>
      <c r="H54" s="52"/>
      <c r="I54" s="103"/>
      <c r="J54" s="105"/>
      <c r="K54" s="102"/>
      <c r="L54" s="103"/>
      <c r="M54" s="104"/>
      <c r="N54" s="52"/>
      <c r="O54" s="103"/>
      <c r="P54" s="105"/>
      <c r="Q54" s="102"/>
      <c r="R54" s="103"/>
      <c r="S54" s="104"/>
      <c r="T54" s="84"/>
      <c r="U54" s="85"/>
      <c r="V54" s="86"/>
      <c r="W54" s="36">
        <f>SUMPRODUCT(LARGE(CHOOSE({1,2,3,4,5,6},IF(ISNUMBER(G54),G54,0),IF(ISNUMBER(J54),J54,0),IF(ISNUMBER(M54),M54,0),IF(ISNUMBER(P54),P54,0),IF(ISNUMBER(S54),S54,0),IF(ISNUMBER(V54),V54,0)),{1,2,3,4}))</f>
        <v>47</v>
      </c>
      <c r="X54" s="98">
        <f t="shared" si="9"/>
        <v>11</v>
      </c>
    </row>
    <row r="55" spans="2:24" ht="15.6" customHeight="1">
      <c r="B55" s="36"/>
      <c r="C55" s="5"/>
      <c r="D55" s="170" t="s">
        <v>40</v>
      </c>
      <c r="E55" s="102">
        <v>9.375E-2</v>
      </c>
      <c r="F55" s="103" t="s">
        <v>123</v>
      </c>
      <c r="G55" s="104">
        <v>45</v>
      </c>
      <c r="H55" s="52">
        <v>9.166666666666666E-2</v>
      </c>
      <c r="I55" s="103" t="s">
        <v>126</v>
      </c>
      <c r="J55" s="105">
        <v>41</v>
      </c>
      <c r="K55" s="102">
        <v>8.4027777777777785E-2</v>
      </c>
      <c r="L55" s="103" t="s">
        <v>124</v>
      </c>
      <c r="M55" s="104">
        <v>43</v>
      </c>
      <c r="N55" s="52">
        <v>9.4444444444444442E-2</v>
      </c>
      <c r="O55" s="103" t="s">
        <v>128</v>
      </c>
      <c r="P55" s="105">
        <v>40</v>
      </c>
      <c r="Q55" s="102">
        <v>9.0277777777777776E-2</v>
      </c>
      <c r="R55" s="103" t="s">
        <v>128</v>
      </c>
      <c r="S55" s="104">
        <v>40</v>
      </c>
      <c r="T55" s="84">
        <v>8.611111111111111E-2</v>
      </c>
      <c r="U55" s="85">
        <v>5</v>
      </c>
      <c r="V55" s="86">
        <v>41</v>
      </c>
      <c r="W55" s="36">
        <f>SUMPRODUCT(LARGE(CHOOSE({1,2,3,4,5,6},IF(ISNUMBER(G55),G55,0),IF(ISNUMBER(J55),J55,0),IF(ISNUMBER(M55),M55,0),IF(ISNUMBER(P55),P55,0),IF(ISNUMBER(S55),S55,0),IF(ISNUMBER(V55),V55,0)),{1,2,3,4}))</f>
        <v>170</v>
      </c>
      <c r="X55" s="7">
        <f t="shared" si="9"/>
        <v>5</v>
      </c>
    </row>
    <row r="56" spans="2:24" ht="15.6" customHeight="1">
      <c r="B56" s="36"/>
      <c r="C56" s="5"/>
      <c r="D56" s="171" t="s">
        <v>41</v>
      </c>
      <c r="E56" s="102">
        <v>9.6527777777777782E-2</v>
      </c>
      <c r="F56" s="103" t="s">
        <v>124</v>
      </c>
      <c r="G56" s="104">
        <v>43</v>
      </c>
      <c r="H56" s="106"/>
      <c r="I56" s="107"/>
      <c r="J56" s="108"/>
      <c r="K56" s="102">
        <v>9.8611111111111108E-2</v>
      </c>
      <c r="L56" s="103" t="s">
        <v>128</v>
      </c>
      <c r="M56" s="104">
        <v>40</v>
      </c>
      <c r="N56" s="52"/>
      <c r="O56" s="103"/>
      <c r="P56" s="105"/>
      <c r="Q56" s="102">
        <v>9.3055555555555558E-2</v>
      </c>
      <c r="R56" s="103" t="s">
        <v>134</v>
      </c>
      <c r="S56" s="104">
        <v>39</v>
      </c>
      <c r="T56" s="84">
        <v>0.10416666666666667</v>
      </c>
      <c r="U56" s="85">
        <v>7</v>
      </c>
      <c r="V56" s="86">
        <v>39</v>
      </c>
      <c r="W56" s="36">
        <f>SUMPRODUCT(LARGE(CHOOSE({1,2,3,4,5,6},IF(ISNUMBER(G56),G56,0),IF(ISNUMBER(J56),J56,0),IF(ISNUMBER(M56),M56,0),IF(ISNUMBER(P56),P56,0),IF(ISNUMBER(S56),S56,0),IF(ISNUMBER(V56),V56,0)),{1,2,3,4}))</f>
        <v>161</v>
      </c>
      <c r="X56" s="7">
        <f t="shared" si="9"/>
        <v>7</v>
      </c>
    </row>
    <row r="57" spans="2:24" ht="15.6" customHeight="1">
      <c r="B57" s="36"/>
      <c r="C57" s="5"/>
      <c r="D57" s="170" t="s">
        <v>153</v>
      </c>
      <c r="E57" s="102">
        <v>9.7916666666666666E-2</v>
      </c>
      <c r="F57" s="109" t="s">
        <v>126</v>
      </c>
      <c r="G57" s="110">
        <v>41</v>
      </c>
      <c r="H57" s="52">
        <v>0.10069444444444445</v>
      </c>
      <c r="I57" s="103" t="s">
        <v>134</v>
      </c>
      <c r="J57" s="105">
        <v>39</v>
      </c>
      <c r="K57" s="102"/>
      <c r="L57" s="103"/>
      <c r="M57" s="104"/>
      <c r="N57" s="52"/>
      <c r="O57" s="103"/>
      <c r="P57" s="105"/>
      <c r="Q57" s="102"/>
      <c r="R57" s="103"/>
      <c r="S57" s="104"/>
      <c r="T57" s="84"/>
      <c r="U57" s="85"/>
      <c r="V57" s="86"/>
      <c r="W57" s="36">
        <f>SUMPRODUCT(LARGE(CHOOSE({1,2,3,4,5,6},IF(ISNUMBER(G57),G57,0),IF(ISNUMBER(J57),J57,0),IF(ISNUMBER(M57),M57,0),IF(ISNUMBER(P57),P57,0),IF(ISNUMBER(S57),S57,0),IF(ISNUMBER(V57),V57,0)),{1,2,3,4}))</f>
        <v>80</v>
      </c>
      <c r="X57" s="98">
        <f t="shared" si="9"/>
        <v>10</v>
      </c>
    </row>
    <row r="58" spans="2:24" ht="15.6" customHeight="1">
      <c r="B58" s="36"/>
      <c r="C58" s="4"/>
      <c r="D58" s="172" t="s">
        <v>42</v>
      </c>
      <c r="E58" s="102">
        <v>0.10694444444444444</v>
      </c>
      <c r="F58" s="21" t="s">
        <v>128</v>
      </c>
      <c r="G58" s="7">
        <v>40</v>
      </c>
      <c r="H58" s="52">
        <v>9.375E-2</v>
      </c>
      <c r="I58" s="103" t="s">
        <v>128</v>
      </c>
      <c r="J58" s="105">
        <v>40</v>
      </c>
      <c r="K58" s="102">
        <v>0.10694444444444444</v>
      </c>
      <c r="L58" s="103" t="s">
        <v>134</v>
      </c>
      <c r="M58" s="104">
        <v>39</v>
      </c>
      <c r="N58" s="52">
        <v>0.10069444444444445</v>
      </c>
      <c r="O58" s="103" t="s">
        <v>134</v>
      </c>
      <c r="P58" s="105">
        <v>39</v>
      </c>
      <c r="Q58" s="102"/>
      <c r="R58" s="103"/>
      <c r="S58" s="104"/>
      <c r="T58" s="84">
        <v>0.1076388888888889</v>
      </c>
      <c r="U58" s="85">
        <v>8</v>
      </c>
      <c r="V58" s="86">
        <v>38</v>
      </c>
      <c r="W58" s="36">
        <f>SUMPRODUCT(LARGE(CHOOSE({1,2,3,4,5,6},IF(ISNUMBER(G58),G58,0),IF(ISNUMBER(J58),J58,0),IF(ISNUMBER(M58),M58,0),IF(ISNUMBER(P58),P58,0),IF(ISNUMBER(S58),S58,0),IF(ISNUMBER(V58),V58,0)),{1,2,3,4}))</f>
        <v>158</v>
      </c>
      <c r="X58" s="7">
        <f t="shared" si="9"/>
        <v>8</v>
      </c>
    </row>
    <row r="59" spans="2:24" ht="15.6" customHeight="1">
      <c r="B59" s="36"/>
      <c r="C59" s="4"/>
      <c r="D59" s="172" t="s">
        <v>43</v>
      </c>
      <c r="E59" s="102">
        <v>0.1125</v>
      </c>
      <c r="F59" s="25" t="s">
        <v>134</v>
      </c>
      <c r="G59" s="11">
        <v>39</v>
      </c>
      <c r="H59" s="52">
        <v>0.12986111111111112</v>
      </c>
      <c r="I59" s="103" t="s">
        <v>135</v>
      </c>
      <c r="J59" s="105">
        <v>38</v>
      </c>
      <c r="K59" s="102">
        <v>0.12291666666666666</v>
      </c>
      <c r="L59" s="103" t="s">
        <v>135</v>
      </c>
      <c r="M59" s="104">
        <v>38</v>
      </c>
      <c r="N59" s="52"/>
      <c r="O59" s="103"/>
      <c r="P59" s="105"/>
      <c r="Q59" s="102"/>
      <c r="R59" s="103"/>
      <c r="S59" s="104"/>
      <c r="T59" s="84">
        <v>0.10833333333333334</v>
      </c>
      <c r="U59" s="85">
        <v>9</v>
      </c>
      <c r="V59" s="86">
        <v>39</v>
      </c>
      <c r="W59" s="36">
        <f>SUMPRODUCT(LARGE(CHOOSE({1,2,3,4,5,6},IF(ISNUMBER(G59),G59,0),IF(ISNUMBER(J59),J59,0),IF(ISNUMBER(M59),M59,0),IF(ISNUMBER(P59),P59,0),IF(ISNUMBER(S59),S59,0),IF(ISNUMBER(V59),V59,0)),{1,2,3,4}))</f>
        <v>154</v>
      </c>
      <c r="X59" s="7">
        <f t="shared" si="9"/>
        <v>9</v>
      </c>
    </row>
    <row r="60" spans="2:24" ht="15.6" customHeight="1">
      <c r="B60" s="49"/>
      <c r="C60" s="10"/>
      <c r="D60" s="171" t="s">
        <v>36</v>
      </c>
      <c r="E60" s="111"/>
      <c r="F60" s="112"/>
      <c r="G60" s="113"/>
      <c r="H60" s="52">
        <v>7.7777777777777779E-2</v>
      </c>
      <c r="I60" s="103" t="s">
        <v>122</v>
      </c>
      <c r="J60" s="105">
        <v>50</v>
      </c>
      <c r="K60" s="102">
        <v>8.0555555555555561E-2</v>
      </c>
      <c r="L60" s="103" t="s">
        <v>122</v>
      </c>
      <c r="M60" s="104">
        <v>50</v>
      </c>
      <c r="N60" s="52">
        <v>8.4027777777777785E-2</v>
      </c>
      <c r="O60" s="103" t="s">
        <v>123</v>
      </c>
      <c r="P60" s="105">
        <v>45</v>
      </c>
      <c r="Q60" s="102">
        <v>7.9861111111111105E-2</v>
      </c>
      <c r="R60" s="103" t="s">
        <v>125</v>
      </c>
      <c r="S60" s="104">
        <v>47</v>
      </c>
      <c r="T60" s="84">
        <v>7.9861111111111105E-2</v>
      </c>
      <c r="U60" s="85">
        <v>2</v>
      </c>
      <c r="V60" s="86">
        <v>47</v>
      </c>
      <c r="W60" s="36">
        <f>SUMPRODUCT(LARGE(CHOOSE({1,2,3,4,5,6},IF(ISNUMBER(G60),G60,0),IF(ISNUMBER(J60),J60,0),IF(ISNUMBER(M60),M60,0),IF(ISNUMBER(P60),P60,0),IF(ISNUMBER(S60),S60,0),IF(ISNUMBER(V60),V60,0)),{1,2,3,4}))</f>
        <v>194</v>
      </c>
      <c r="X60" s="7">
        <f t="shared" si="9"/>
        <v>2</v>
      </c>
    </row>
    <row r="61" spans="2:24" ht="15.6" customHeight="1">
      <c r="B61" s="36"/>
      <c r="C61" s="5"/>
      <c r="D61" s="172" t="s">
        <v>37</v>
      </c>
      <c r="E61" s="114"/>
      <c r="F61" s="109"/>
      <c r="G61" s="110"/>
      <c r="H61" s="52">
        <v>7.8472222222222221E-2</v>
      </c>
      <c r="I61" s="103" t="s">
        <v>125</v>
      </c>
      <c r="J61" s="105">
        <v>47</v>
      </c>
      <c r="K61" s="102"/>
      <c r="L61" s="103"/>
      <c r="M61" s="104"/>
      <c r="N61" s="52">
        <v>7.9861111111111105E-2</v>
      </c>
      <c r="O61" s="103" t="s">
        <v>122</v>
      </c>
      <c r="P61" s="105">
        <v>50</v>
      </c>
      <c r="Q61" s="102">
        <v>7.7083333333333337E-2</v>
      </c>
      <c r="R61" s="103" t="s">
        <v>122</v>
      </c>
      <c r="S61" s="104">
        <v>50</v>
      </c>
      <c r="T61" s="84">
        <v>5.6944444444444443E-2</v>
      </c>
      <c r="U61" s="85">
        <v>1</v>
      </c>
      <c r="V61" s="86">
        <v>50</v>
      </c>
      <c r="W61" s="36">
        <f>SUMPRODUCT(LARGE(CHOOSE({1,2,3,4,5,6},IF(ISNUMBER(G61),G61,0),IF(ISNUMBER(J61),J61,0),IF(ISNUMBER(M61),M61,0),IF(ISNUMBER(P61),P61,0),IF(ISNUMBER(S61),S61,0),IF(ISNUMBER(V61),V61,0)),{1,2,3,4}))</f>
        <v>197</v>
      </c>
      <c r="X61" s="7">
        <f t="shared" si="9"/>
        <v>1</v>
      </c>
    </row>
    <row r="62" spans="2:24" ht="15.6" customHeight="1">
      <c r="B62" s="47"/>
      <c r="C62" s="9"/>
      <c r="D62" s="173" t="s">
        <v>154</v>
      </c>
      <c r="E62" s="115"/>
      <c r="F62" s="103"/>
      <c r="G62" s="104"/>
      <c r="H62" s="52">
        <v>8.4027777777777785E-2</v>
      </c>
      <c r="I62" s="103" t="s">
        <v>124</v>
      </c>
      <c r="J62" s="105">
        <v>43</v>
      </c>
      <c r="K62" s="102">
        <v>8.3333333333333329E-2</v>
      </c>
      <c r="L62" s="103" t="s">
        <v>123</v>
      </c>
      <c r="M62" s="104">
        <v>45</v>
      </c>
      <c r="N62" s="52">
        <v>8.9583333333333334E-2</v>
      </c>
      <c r="O62" s="103" t="s">
        <v>124</v>
      </c>
      <c r="P62" s="105">
        <v>42</v>
      </c>
      <c r="Q62" s="102">
        <v>8.611111111111111E-2</v>
      </c>
      <c r="R62" s="103" t="s">
        <v>124</v>
      </c>
      <c r="S62" s="104">
        <v>43</v>
      </c>
      <c r="T62" s="84">
        <v>8.4027777777777785E-2</v>
      </c>
      <c r="U62" s="85">
        <v>3</v>
      </c>
      <c r="V62" s="86">
        <v>45</v>
      </c>
      <c r="W62" s="36">
        <f>SUMPRODUCT(LARGE(CHOOSE({1,2,3,4,5,6},IF(ISNUMBER(G62),G62,0),IF(ISNUMBER(J62),J62,0),IF(ISNUMBER(M62),M62,0),IF(ISNUMBER(P62),P62,0),IF(ISNUMBER(S62),S62,0),IF(ISNUMBER(V62),V62,0)),{1,2,3,4}))</f>
        <v>176</v>
      </c>
      <c r="X62" s="7">
        <f t="shared" si="9"/>
        <v>4</v>
      </c>
    </row>
    <row r="63" spans="2:24" ht="15.6" customHeight="1">
      <c r="B63" s="36"/>
      <c r="C63" s="4"/>
      <c r="D63" s="172" t="s">
        <v>155</v>
      </c>
      <c r="E63" s="102"/>
      <c r="F63" s="103"/>
      <c r="G63" s="104"/>
      <c r="H63" s="52"/>
      <c r="I63" s="103"/>
      <c r="J63" s="105"/>
      <c r="K63" s="102">
        <v>8.611111111111111E-2</v>
      </c>
      <c r="L63" s="103" t="s">
        <v>126</v>
      </c>
      <c r="M63" s="104">
        <v>41</v>
      </c>
      <c r="N63" s="52">
        <v>8.9583333333333334E-2</v>
      </c>
      <c r="O63" s="103" t="s">
        <v>124</v>
      </c>
      <c r="P63" s="105">
        <v>42</v>
      </c>
      <c r="Q63" s="102">
        <v>8.6805555555555552E-2</v>
      </c>
      <c r="R63" s="103" t="s">
        <v>126</v>
      </c>
      <c r="S63" s="104">
        <v>41</v>
      </c>
      <c r="T63" s="84">
        <v>8.6805555555555552E-2</v>
      </c>
      <c r="U63" s="85">
        <v>6</v>
      </c>
      <c r="V63" s="86">
        <v>40</v>
      </c>
      <c r="W63" s="36">
        <f>SUMPRODUCT(LARGE(CHOOSE({1,2,3,4,5,6},IF(ISNUMBER(G63),G63,0),IF(ISNUMBER(J63),J63,0),IF(ISNUMBER(M63),M63,0),IF(ISNUMBER(P63),P63,0),IF(ISNUMBER(S63),S63,0),IF(ISNUMBER(V63),V63,0)),{1,2,3,4}))</f>
        <v>164</v>
      </c>
      <c r="X63" s="7">
        <f t="shared" si="9"/>
        <v>6</v>
      </c>
    </row>
    <row r="64" spans="2:24" ht="15.6" customHeight="1">
      <c r="B64" s="36"/>
      <c r="C64" s="4"/>
      <c r="D64" s="164"/>
      <c r="E64" s="24"/>
      <c r="F64" s="25"/>
      <c r="G64" s="11"/>
      <c r="H64" s="26"/>
      <c r="I64" s="25"/>
      <c r="J64" s="27"/>
      <c r="K64" s="24"/>
      <c r="L64" s="25"/>
      <c r="M64" s="11"/>
      <c r="N64" s="26"/>
      <c r="O64" s="25"/>
      <c r="P64" s="27"/>
      <c r="Q64" s="24"/>
      <c r="R64" s="25"/>
      <c r="S64" s="11"/>
      <c r="T64" s="26"/>
      <c r="U64" s="25"/>
      <c r="V64" s="11"/>
      <c r="W64" s="36"/>
      <c r="X64" s="7"/>
    </row>
    <row r="65" spans="2:24" ht="15.6" customHeight="1">
      <c r="B65" s="45" t="s">
        <v>44</v>
      </c>
      <c r="C65" s="4"/>
      <c r="D65" s="172" t="s">
        <v>232</v>
      </c>
      <c r="E65" s="102">
        <v>0.17083333333333334</v>
      </c>
      <c r="F65" s="103" t="s">
        <v>122</v>
      </c>
      <c r="G65" s="104">
        <v>50</v>
      </c>
      <c r="H65" s="52">
        <v>0.1763888888888889</v>
      </c>
      <c r="I65" s="103" t="s">
        <v>125</v>
      </c>
      <c r="J65" s="105">
        <v>47</v>
      </c>
      <c r="K65" s="102">
        <v>0.16875000000000001</v>
      </c>
      <c r="L65" s="103" t="s">
        <v>125</v>
      </c>
      <c r="M65" s="104">
        <v>47</v>
      </c>
      <c r="N65" s="52">
        <v>0.17222222222222222</v>
      </c>
      <c r="O65" s="103" t="s">
        <v>125</v>
      </c>
      <c r="P65" s="105">
        <v>47</v>
      </c>
      <c r="Q65" s="102">
        <v>0.1701388888888889</v>
      </c>
      <c r="R65" s="103" t="s">
        <v>123</v>
      </c>
      <c r="S65" s="104">
        <v>45</v>
      </c>
      <c r="T65" s="95">
        <v>0.17499999999999999</v>
      </c>
      <c r="U65" s="21">
        <v>2</v>
      </c>
      <c r="V65" s="7">
        <v>47</v>
      </c>
      <c r="W65" s="36">
        <f>SUMPRODUCT(LARGE(CHOOSE({1,2,3,4,5,6},IF(ISNUMBER(G65),G65,0),IF(ISNUMBER(J65),J65,0),IF(ISNUMBER(M65),M65,0),IF(ISNUMBER(P65),P65,0),IF(ISNUMBER(S65),S65,0),IF(ISNUMBER(V65),V65,0)),{1,2,3,4}))</f>
        <v>191</v>
      </c>
      <c r="X65" s="7">
        <f>IF(W65="","",SUMPRODUCT((W$65:W$70&lt;&gt;"")*(W$65:W$70&gt;W65))+SUMPRODUCT((W$65:W$70&lt;&gt;"")*(W$65:W$70=W65)*ISNUMBER(T$65:T$70)*(T$65:T$70&lt;IF(ISNUMBER(T65),T65,9E+99)))+1)</f>
        <v>2</v>
      </c>
    </row>
    <row r="66" spans="2:24" ht="15.6" customHeight="1">
      <c r="B66" s="36"/>
      <c r="C66" s="5"/>
      <c r="D66" s="172" t="s">
        <v>45</v>
      </c>
      <c r="E66" s="102">
        <v>0.17152777777777778</v>
      </c>
      <c r="F66" s="103" t="s">
        <v>125</v>
      </c>
      <c r="G66" s="104">
        <v>47</v>
      </c>
      <c r="H66" s="52"/>
      <c r="I66" s="103"/>
      <c r="J66" s="105"/>
      <c r="K66" s="102">
        <v>0.1736111111111111</v>
      </c>
      <c r="L66" s="103" t="s">
        <v>123</v>
      </c>
      <c r="M66" s="104">
        <v>45</v>
      </c>
      <c r="N66" s="52">
        <v>0.17430555555555555</v>
      </c>
      <c r="O66" s="103" t="s">
        <v>123</v>
      </c>
      <c r="P66" s="105">
        <v>45</v>
      </c>
      <c r="Q66" s="102">
        <v>0.16805555555555557</v>
      </c>
      <c r="R66" s="103" t="s">
        <v>125</v>
      </c>
      <c r="S66" s="104">
        <v>47</v>
      </c>
      <c r="T66" s="22">
        <v>0.16458333333333333</v>
      </c>
      <c r="U66" s="21">
        <v>1</v>
      </c>
      <c r="V66" s="7">
        <v>50</v>
      </c>
      <c r="W66" s="36">
        <f>SUMPRODUCT(LARGE(CHOOSE({1,2,3,4,5,6},IF(ISNUMBER(G66),G66,0),IF(ISNUMBER(J66),J66,0),IF(ISNUMBER(M66),M66,0),IF(ISNUMBER(P66),P66,0),IF(ISNUMBER(S66),S66,0),IF(ISNUMBER(V66),V66,0)),{1,2,3,4}))</f>
        <v>189</v>
      </c>
      <c r="X66" s="7">
        <f t="shared" ref="X66:X70" si="10">IF(W66="","",SUMPRODUCT((W$65:W$70&lt;&gt;"")*(W$65:W$70&gt;W66))+SUMPRODUCT((W$65:W$70&lt;&gt;"")*(W$65:W$70=W66)*ISNUMBER(T$65:T$70)*(T$65:T$70&lt;IF(ISNUMBER(T66),T66,9E+99)))+1)</f>
        <v>3</v>
      </c>
    </row>
    <row r="67" spans="2:24" ht="15.6" customHeight="1">
      <c r="B67" s="49"/>
      <c r="C67" s="8"/>
      <c r="D67" s="170" t="s">
        <v>156</v>
      </c>
      <c r="E67" s="116"/>
      <c r="F67" s="103"/>
      <c r="G67" s="104"/>
      <c r="H67" s="117">
        <v>0.18611111111111112</v>
      </c>
      <c r="I67" s="103" t="s">
        <v>123</v>
      </c>
      <c r="J67" s="105">
        <v>45</v>
      </c>
      <c r="K67" s="111">
        <v>0.19791666666666666</v>
      </c>
      <c r="L67" s="118" t="s">
        <v>126</v>
      </c>
      <c r="M67" s="119">
        <v>41</v>
      </c>
      <c r="N67" s="117">
        <v>0.18263888888888888</v>
      </c>
      <c r="O67" s="118" t="s">
        <v>124</v>
      </c>
      <c r="P67" s="120">
        <v>43</v>
      </c>
      <c r="Q67" s="111">
        <v>0.18888888888888888</v>
      </c>
      <c r="R67" s="118" t="s">
        <v>124</v>
      </c>
      <c r="S67" s="119">
        <v>43</v>
      </c>
      <c r="T67" s="96">
        <v>0.19097222222222221</v>
      </c>
      <c r="U67" s="97">
        <v>3</v>
      </c>
      <c r="V67" s="16">
        <v>45</v>
      </c>
      <c r="W67" s="36">
        <f>SUMPRODUCT(LARGE(CHOOSE({1,2,3,4,5,6},IF(ISNUMBER(G67),G67,0),IF(ISNUMBER(J67),J67,0),IF(ISNUMBER(M67),M67,0),IF(ISNUMBER(P67),P67,0),IF(ISNUMBER(S67),S67,0),IF(ISNUMBER(V67),V67,0)),{1,2,3,4}))</f>
        <v>176</v>
      </c>
      <c r="X67" s="7">
        <f t="shared" si="10"/>
        <v>4</v>
      </c>
    </row>
    <row r="68" spans="2:24" ht="15.6" customHeight="1">
      <c r="B68" s="36"/>
      <c r="C68" s="5"/>
      <c r="D68" s="172" t="s">
        <v>157</v>
      </c>
      <c r="E68" s="121"/>
      <c r="F68" s="103"/>
      <c r="G68" s="104"/>
      <c r="H68" s="83">
        <v>0.16111111111111112</v>
      </c>
      <c r="I68" s="25" t="s">
        <v>122</v>
      </c>
      <c r="J68" s="27">
        <v>50</v>
      </c>
      <c r="K68" s="122">
        <v>0.16458333333333333</v>
      </c>
      <c r="L68" s="25" t="s">
        <v>122</v>
      </c>
      <c r="M68" s="11">
        <v>50</v>
      </c>
      <c r="N68" s="83">
        <v>0.16805555555555557</v>
      </c>
      <c r="O68" s="25" t="s">
        <v>122</v>
      </c>
      <c r="P68" s="27">
        <v>50</v>
      </c>
      <c r="Q68" s="122">
        <v>0.16458333333333333</v>
      </c>
      <c r="R68" s="25" t="s">
        <v>122</v>
      </c>
      <c r="S68" s="11">
        <v>50</v>
      </c>
      <c r="T68" s="26"/>
      <c r="U68" s="25"/>
      <c r="V68" s="11"/>
      <c r="W68" s="36">
        <f>SUMPRODUCT(LARGE(CHOOSE({1,2,3,4,5,6},IF(ISNUMBER(G68),G68,0),IF(ISNUMBER(J68),J68,0),IF(ISNUMBER(M68),M68,0),IF(ISNUMBER(P68),P68,0),IF(ISNUMBER(S68),S68,0),IF(ISNUMBER(V68),V68,0)),{1,2,3,4}))</f>
        <v>200</v>
      </c>
      <c r="X68" s="7">
        <f t="shared" si="10"/>
        <v>1</v>
      </c>
    </row>
    <row r="69" spans="2:24" ht="15.6" customHeight="1">
      <c r="B69" s="36"/>
      <c r="C69" s="5"/>
      <c r="D69" s="172" t="s">
        <v>158</v>
      </c>
      <c r="E69" s="116"/>
      <c r="F69" s="123"/>
      <c r="G69" s="38"/>
      <c r="H69" s="83"/>
      <c r="I69" s="25"/>
      <c r="J69" s="27"/>
      <c r="K69" s="122"/>
      <c r="L69" s="25"/>
      <c r="M69" s="11"/>
      <c r="N69" s="83">
        <v>0.20972222222222223</v>
      </c>
      <c r="O69" s="25" t="s">
        <v>126</v>
      </c>
      <c r="P69" s="27">
        <v>41</v>
      </c>
      <c r="Q69" s="122"/>
      <c r="R69" s="25"/>
      <c r="S69" s="11"/>
      <c r="T69" s="26"/>
      <c r="U69" s="25"/>
      <c r="V69" s="11"/>
      <c r="W69" s="36">
        <f>SUMPRODUCT(LARGE(CHOOSE({1,2,3,4,5,6},IF(ISNUMBER(G69),G69,0),IF(ISNUMBER(J69),J69,0),IF(ISNUMBER(M69),M69,0),IF(ISNUMBER(P69),P69,0),IF(ISNUMBER(S69),S69,0),IF(ISNUMBER(V69),V69,0)),{1,2,3,4}))</f>
        <v>41</v>
      </c>
      <c r="X69" s="98">
        <f t="shared" si="10"/>
        <v>6</v>
      </c>
    </row>
    <row r="70" spans="2:24" ht="15.6" customHeight="1">
      <c r="B70" s="36"/>
      <c r="C70" s="5"/>
      <c r="D70" s="172" t="s">
        <v>159</v>
      </c>
      <c r="E70" s="122"/>
      <c r="F70" s="25"/>
      <c r="G70" s="11"/>
      <c r="H70" s="83"/>
      <c r="I70" s="25"/>
      <c r="J70" s="27"/>
      <c r="K70" s="122">
        <v>0.18819444444444444</v>
      </c>
      <c r="L70" s="25" t="s">
        <v>124</v>
      </c>
      <c r="M70" s="11">
        <v>43</v>
      </c>
      <c r="N70" s="83"/>
      <c r="O70" s="25"/>
      <c r="P70" s="27"/>
      <c r="Q70" s="122"/>
      <c r="R70" s="25"/>
      <c r="S70" s="11"/>
      <c r="T70" s="26"/>
      <c r="U70" s="25"/>
      <c r="V70" s="11"/>
      <c r="W70" s="36">
        <f>SUMPRODUCT(LARGE(CHOOSE({1,2,3,4,5,6},IF(ISNUMBER(G70),G70,0),IF(ISNUMBER(J70),J70,0),IF(ISNUMBER(M70),M70,0),IF(ISNUMBER(P70),P70,0),IF(ISNUMBER(S70),S70,0),IF(ISNUMBER(V70),V70,0)),{1,2,3,4}))</f>
        <v>43</v>
      </c>
      <c r="X70" s="98">
        <f t="shared" si="10"/>
        <v>5</v>
      </c>
    </row>
    <row r="71" spans="2:24" ht="15.6" customHeight="1">
      <c r="B71" s="36"/>
      <c r="C71" s="5"/>
      <c r="D71" s="164"/>
      <c r="E71" s="24"/>
      <c r="F71" s="25"/>
      <c r="G71" s="11"/>
      <c r="H71" s="26"/>
      <c r="I71" s="25"/>
      <c r="J71" s="27"/>
      <c r="K71" s="24"/>
      <c r="L71" s="25"/>
      <c r="M71" s="11"/>
      <c r="N71" s="26"/>
      <c r="O71" s="25"/>
      <c r="P71" s="27"/>
      <c r="Q71" s="24"/>
      <c r="R71" s="25"/>
      <c r="S71" s="11"/>
      <c r="T71" s="26"/>
      <c r="U71" s="25"/>
      <c r="V71" s="11"/>
      <c r="W71" s="36"/>
      <c r="X71" s="7"/>
    </row>
    <row r="72" spans="2:24" ht="15.6" customHeight="1">
      <c r="B72" s="45" t="s">
        <v>46</v>
      </c>
      <c r="C72" s="5"/>
      <c r="D72" s="172" t="s">
        <v>51</v>
      </c>
      <c r="E72" s="122">
        <v>0.15277777777777779</v>
      </c>
      <c r="F72" s="103" t="s">
        <v>122</v>
      </c>
      <c r="G72" s="104">
        <v>50</v>
      </c>
      <c r="H72" s="83">
        <v>0.15416666666666667</v>
      </c>
      <c r="I72" s="103" t="s">
        <v>122</v>
      </c>
      <c r="J72" s="105">
        <v>50</v>
      </c>
      <c r="K72" s="122">
        <v>0.15277777777777779</v>
      </c>
      <c r="L72" s="25" t="s">
        <v>122</v>
      </c>
      <c r="M72" s="11">
        <v>50</v>
      </c>
      <c r="N72" s="83"/>
      <c r="O72" s="25"/>
      <c r="P72" s="27"/>
      <c r="Q72" s="122">
        <v>0.15625</v>
      </c>
      <c r="R72" s="25" t="s">
        <v>122</v>
      </c>
      <c r="S72" s="11">
        <v>50</v>
      </c>
      <c r="T72" s="83">
        <v>0.14652777777777778</v>
      </c>
      <c r="U72" s="25">
        <v>1</v>
      </c>
      <c r="V72" s="11">
        <v>50</v>
      </c>
      <c r="W72" s="36">
        <f>SUMPRODUCT(LARGE(CHOOSE({1,2,3,4,5,6},IF(ISNUMBER(G72),G72,0),IF(ISNUMBER(J72),J72,0),IF(ISNUMBER(M72),M72,0),IF(ISNUMBER(P72),P72,0),IF(ISNUMBER(S72),S72,0),IF(ISNUMBER(V72),V72,0)),{1,2,3,4}))</f>
        <v>200</v>
      </c>
      <c r="X72" s="7">
        <f t="shared" ref="X72:X86" si="11">IF(W72="","",SUMPRODUCT((W$72:W$86&lt;&gt;"")*(W$72:W$86&gt;W72))+SUMPRODUCT((W$72:W$86&lt;&gt;"")*(W$72:W$86=W72)*ISNUMBER(T$72:T$86)*(T$72:T$86&lt;IF(ISNUMBER(T72),T72,9E+99)))+1)</f>
        <v>1</v>
      </c>
    </row>
    <row r="73" spans="2:24" ht="15.6" customHeight="1">
      <c r="B73" s="36"/>
      <c r="C73" s="5"/>
      <c r="D73" s="172" t="s">
        <v>160</v>
      </c>
      <c r="E73" s="116">
        <v>0.16041666666666668</v>
      </c>
      <c r="F73" s="103" t="s">
        <v>125</v>
      </c>
      <c r="G73" s="104">
        <v>47</v>
      </c>
      <c r="H73" s="83">
        <v>0.15486111111111112</v>
      </c>
      <c r="I73" s="103" t="s">
        <v>125</v>
      </c>
      <c r="J73" s="105">
        <v>47</v>
      </c>
      <c r="K73" s="122">
        <v>0.17083333333333334</v>
      </c>
      <c r="L73" s="25" t="s">
        <v>126</v>
      </c>
      <c r="M73" s="11">
        <v>41</v>
      </c>
      <c r="N73" s="83">
        <v>0.17777777777777778</v>
      </c>
      <c r="O73" s="25" t="s">
        <v>124</v>
      </c>
      <c r="P73" s="27">
        <v>43</v>
      </c>
      <c r="Q73" s="122">
        <v>0.16666666666666666</v>
      </c>
      <c r="R73" s="25" t="s">
        <v>126</v>
      </c>
      <c r="S73" s="11">
        <v>41</v>
      </c>
      <c r="T73" s="26">
        <v>0.16250000000000001</v>
      </c>
      <c r="U73" s="25">
        <v>3</v>
      </c>
      <c r="V73" s="11">
        <v>45</v>
      </c>
      <c r="W73" s="36">
        <f>SUMPRODUCT(LARGE(CHOOSE({1,2,3,4,5,6},IF(ISNUMBER(G73),G73,0),IF(ISNUMBER(J73),J73,0),IF(ISNUMBER(M73),M73,0),IF(ISNUMBER(P73),P73,0),IF(ISNUMBER(S73),S73,0),IF(ISNUMBER(V73),V73,0)),{1,2,3,4}))</f>
        <v>182</v>
      </c>
      <c r="X73" s="7">
        <f t="shared" si="11"/>
        <v>3</v>
      </c>
    </row>
    <row r="74" spans="2:24" ht="15.6" customHeight="1">
      <c r="B74" s="36"/>
      <c r="C74" s="5"/>
      <c r="D74" s="172" t="s">
        <v>47</v>
      </c>
      <c r="E74" s="122">
        <v>0.17499999999999999</v>
      </c>
      <c r="F74" s="103" t="s">
        <v>123</v>
      </c>
      <c r="G74" s="104">
        <v>45</v>
      </c>
      <c r="H74" s="83">
        <v>0.16041666666666668</v>
      </c>
      <c r="I74" s="25" t="s">
        <v>124</v>
      </c>
      <c r="J74" s="27">
        <v>43</v>
      </c>
      <c r="K74" s="122">
        <v>0.17152777777777778</v>
      </c>
      <c r="L74" s="25" t="s">
        <v>128</v>
      </c>
      <c r="M74" s="11">
        <v>40</v>
      </c>
      <c r="N74" s="83">
        <v>0.16388888888888889</v>
      </c>
      <c r="O74" s="25" t="s">
        <v>125</v>
      </c>
      <c r="P74" s="27">
        <v>46</v>
      </c>
      <c r="Q74" s="122">
        <v>0.16319444444444445</v>
      </c>
      <c r="R74" s="25" t="s">
        <v>123</v>
      </c>
      <c r="S74" s="11">
        <v>44</v>
      </c>
      <c r="T74" s="26"/>
      <c r="U74" s="25"/>
      <c r="V74" s="11"/>
      <c r="W74" s="36">
        <f>SUMPRODUCT(LARGE(CHOOSE({1,2,3,4,5,6},IF(ISNUMBER(G74),G74,0),IF(ISNUMBER(J74),J74,0),IF(ISNUMBER(M74),M74,0),IF(ISNUMBER(P74),P74,0),IF(ISNUMBER(S74),S74,0),IF(ISNUMBER(V74),V74,0)),{1,2,3,4}))</f>
        <v>178</v>
      </c>
      <c r="X74" s="7">
        <f t="shared" si="11"/>
        <v>4</v>
      </c>
    </row>
    <row r="75" spans="2:24" ht="15.6" customHeight="1">
      <c r="B75" s="36"/>
      <c r="C75" s="5"/>
      <c r="D75" s="172" t="s">
        <v>161</v>
      </c>
      <c r="E75" s="122">
        <v>0.18472222222222223</v>
      </c>
      <c r="F75" s="103" t="s">
        <v>124</v>
      </c>
      <c r="G75" s="104">
        <v>43</v>
      </c>
      <c r="H75" s="83">
        <v>0.17430555555555555</v>
      </c>
      <c r="I75" s="25" t="s">
        <v>128</v>
      </c>
      <c r="J75" s="27">
        <v>40</v>
      </c>
      <c r="K75" s="122">
        <v>0.18055555555555555</v>
      </c>
      <c r="L75" s="25" t="s">
        <v>134</v>
      </c>
      <c r="M75" s="11">
        <v>39</v>
      </c>
      <c r="N75" s="83"/>
      <c r="O75" s="25"/>
      <c r="P75" s="27"/>
      <c r="Q75" s="122">
        <v>0.17916666666666667</v>
      </c>
      <c r="R75" s="25" t="s">
        <v>134</v>
      </c>
      <c r="S75" s="11">
        <v>39</v>
      </c>
      <c r="T75" s="26">
        <v>0.16458333333333333</v>
      </c>
      <c r="U75" s="25">
        <v>4</v>
      </c>
      <c r="V75" s="11">
        <v>43</v>
      </c>
      <c r="W75" s="36">
        <f>SUMPRODUCT(LARGE(CHOOSE({1,2,3,4,5,6},IF(ISNUMBER(G75),G75,0),IF(ISNUMBER(J75),J75,0),IF(ISNUMBER(M75),M75,0),IF(ISNUMBER(P75),P75,0),IF(ISNUMBER(S75),S75,0),IF(ISNUMBER(V75),V75,0)),{1,2,3,4}))</f>
        <v>165</v>
      </c>
      <c r="X75" s="7">
        <f t="shared" si="11"/>
        <v>6</v>
      </c>
    </row>
    <row r="76" spans="2:24" ht="15.6" customHeight="1">
      <c r="B76" s="36"/>
      <c r="C76" s="5"/>
      <c r="D76" s="172" t="s">
        <v>48</v>
      </c>
      <c r="E76" s="122">
        <v>0.19236111111111112</v>
      </c>
      <c r="F76" s="103" t="s">
        <v>126</v>
      </c>
      <c r="G76" s="104">
        <v>41</v>
      </c>
      <c r="H76" s="83">
        <v>0.19305555555555556</v>
      </c>
      <c r="I76" s="25" t="s">
        <v>134</v>
      </c>
      <c r="J76" s="27">
        <v>39</v>
      </c>
      <c r="K76" s="122"/>
      <c r="L76" s="25"/>
      <c r="M76" s="11"/>
      <c r="N76" s="83"/>
      <c r="O76" s="25"/>
      <c r="P76" s="27"/>
      <c r="Q76" s="122">
        <v>0.18055555555555555</v>
      </c>
      <c r="R76" s="25" t="s">
        <v>135</v>
      </c>
      <c r="S76" s="11">
        <v>38</v>
      </c>
      <c r="T76" s="26">
        <v>0.18611111111111112</v>
      </c>
      <c r="U76" s="25">
        <v>8</v>
      </c>
      <c r="V76" s="11">
        <v>38</v>
      </c>
      <c r="W76" s="36">
        <f>SUMPRODUCT(LARGE(CHOOSE({1,2,3,4,5,6},IF(ISNUMBER(G76),G76,0),IF(ISNUMBER(J76),J76,0),IF(ISNUMBER(M76),M76,0),IF(ISNUMBER(P76),P76,0),IF(ISNUMBER(S76),S76,0),IF(ISNUMBER(V76),V76,0)),{1,2,3,4}))</f>
        <v>156</v>
      </c>
      <c r="X76" s="7">
        <f t="shared" si="11"/>
        <v>8</v>
      </c>
    </row>
    <row r="77" spans="2:24" ht="15.6" customHeight="1">
      <c r="B77" s="36"/>
      <c r="C77" s="5"/>
      <c r="D77" s="172" t="s">
        <v>162</v>
      </c>
      <c r="E77" s="122">
        <v>0.19375000000000001</v>
      </c>
      <c r="F77" s="109" t="s">
        <v>128</v>
      </c>
      <c r="G77" s="110">
        <v>40</v>
      </c>
      <c r="H77" s="83"/>
      <c r="I77" s="25"/>
      <c r="J77" s="27"/>
      <c r="K77" s="122"/>
      <c r="L77" s="25"/>
      <c r="M77" s="11"/>
      <c r="N77" s="83"/>
      <c r="O77" s="25"/>
      <c r="P77" s="27"/>
      <c r="Q77" s="122"/>
      <c r="R77" s="25"/>
      <c r="S77" s="11"/>
      <c r="T77" s="26"/>
      <c r="U77" s="25"/>
      <c r="V77" s="11"/>
      <c r="W77" s="36">
        <f>SUMPRODUCT(LARGE(CHOOSE({1,2,3,4,5,6},IF(ISNUMBER(G77),G77,0),IF(ISNUMBER(J77),J77,0),IF(ISNUMBER(M77),M77,0),IF(ISNUMBER(P77),P77,0),IF(ISNUMBER(S77),S77,0),IF(ISNUMBER(V77),V77,0)),{1,2,3,4}))</f>
        <v>40</v>
      </c>
      <c r="X77" s="98">
        <f t="shared" si="11"/>
        <v>12</v>
      </c>
    </row>
    <row r="78" spans="2:24" ht="15.6" customHeight="1">
      <c r="B78" s="36"/>
      <c r="C78" s="5"/>
      <c r="D78" s="172" t="s">
        <v>49</v>
      </c>
      <c r="E78" s="122">
        <v>0.2013888888888889</v>
      </c>
      <c r="F78" s="21" t="s">
        <v>134</v>
      </c>
      <c r="G78" s="7">
        <v>39</v>
      </c>
      <c r="H78" s="83">
        <v>0.23125000000000001</v>
      </c>
      <c r="I78" s="25" t="s">
        <v>138</v>
      </c>
      <c r="J78" s="27">
        <v>36</v>
      </c>
      <c r="K78" s="122">
        <v>0.20555555555555555</v>
      </c>
      <c r="L78" s="25" t="s">
        <v>136</v>
      </c>
      <c r="M78" s="11">
        <v>37</v>
      </c>
      <c r="N78" s="83">
        <v>0.21666666666666667</v>
      </c>
      <c r="O78" s="25" t="s">
        <v>134</v>
      </c>
      <c r="P78" s="27">
        <v>39</v>
      </c>
      <c r="Q78" s="122">
        <v>0.22638888888888889</v>
      </c>
      <c r="R78" s="25" t="s">
        <v>144</v>
      </c>
      <c r="S78" s="11">
        <v>35</v>
      </c>
      <c r="T78" s="26">
        <v>0.21388888888888888</v>
      </c>
      <c r="U78" s="25">
        <v>10</v>
      </c>
      <c r="V78" s="11">
        <v>36</v>
      </c>
      <c r="W78" s="36">
        <f>SUMPRODUCT(LARGE(CHOOSE({1,2,3,4,5,6},IF(ISNUMBER(G78),G78,0),IF(ISNUMBER(J78),J78,0),IF(ISNUMBER(M78),M78,0),IF(ISNUMBER(P78),P78,0),IF(ISNUMBER(S78),S78,0),IF(ISNUMBER(V78),V78,0)),{1,2,3,4}))</f>
        <v>151</v>
      </c>
      <c r="X78" s="7">
        <f t="shared" si="11"/>
        <v>9</v>
      </c>
    </row>
    <row r="79" spans="2:24" ht="15.6" customHeight="1">
      <c r="B79" s="36"/>
      <c r="C79" s="5"/>
      <c r="D79" s="172" t="s">
        <v>50</v>
      </c>
      <c r="E79" s="122">
        <v>0.21597222222222223</v>
      </c>
      <c r="F79" s="25" t="s">
        <v>134</v>
      </c>
      <c r="G79" s="11">
        <v>39</v>
      </c>
      <c r="H79" s="83">
        <v>0.21249999999999999</v>
      </c>
      <c r="I79" s="25" t="s">
        <v>136</v>
      </c>
      <c r="J79" s="27">
        <v>37</v>
      </c>
      <c r="K79" s="122">
        <v>0.22777777777777777</v>
      </c>
      <c r="L79" s="25" t="s">
        <v>138</v>
      </c>
      <c r="M79" s="11">
        <v>36</v>
      </c>
      <c r="N79" s="83">
        <v>0.22708333333333333</v>
      </c>
      <c r="O79" s="25" t="s">
        <v>135</v>
      </c>
      <c r="P79" s="27">
        <v>38</v>
      </c>
      <c r="Q79" s="122">
        <v>0.19791666666666666</v>
      </c>
      <c r="R79" s="25" t="s">
        <v>138</v>
      </c>
      <c r="S79" s="11">
        <v>36</v>
      </c>
      <c r="T79" s="26">
        <v>0.22777777777777777</v>
      </c>
      <c r="U79" s="25">
        <v>11</v>
      </c>
      <c r="V79" s="11">
        <v>35</v>
      </c>
      <c r="W79" s="36">
        <f>SUMPRODUCT(LARGE(CHOOSE({1,2,3,4,5,6},IF(ISNUMBER(G79),G79,0),IF(ISNUMBER(J79),J79,0),IF(ISNUMBER(M79),M79,0),IF(ISNUMBER(P79),P79,0),IF(ISNUMBER(S79),S79,0),IF(ISNUMBER(V79),V79,0)),{1,2,3,4}))</f>
        <v>150</v>
      </c>
      <c r="X79" s="7">
        <f t="shared" si="11"/>
        <v>10</v>
      </c>
    </row>
    <row r="80" spans="2:24" ht="15.6" customHeight="1">
      <c r="B80" s="36"/>
      <c r="C80" s="5"/>
      <c r="D80" s="172" t="s">
        <v>163</v>
      </c>
      <c r="E80" s="122">
        <v>0.21597222222222223</v>
      </c>
      <c r="F80" s="109" t="s">
        <v>135</v>
      </c>
      <c r="G80" s="110">
        <v>38</v>
      </c>
      <c r="H80" s="83">
        <v>0.19513888888888889</v>
      </c>
      <c r="I80" s="25" t="s">
        <v>135</v>
      </c>
      <c r="J80" s="27">
        <v>38</v>
      </c>
      <c r="K80" s="122">
        <v>0.19583333333333333</v>
      </c>
      <c r="L80" s="25" t="s">
        <v>135</v>
      </c>
      <c r="M80" s="11">
        <v>38</v>
      </c>
      <c r="N80" s="83">
        <v>0.19930555555555557</v>
      </c>
      <c r="O80" s="25" t="s">
        <v>128</v>
      </c>
      <c r="P80" s="27">
        <v>40</v>
      </c>
      <c r="Q80" s="122">
        <v>0.18611111111111112</v>
      </c>
      <c r="R80" s="25" t="s">
        <v>136</v>
      </c>
      <c r="S80" s="11">
        <v>37</v>
      </c>
      <c r="T80" s="26">
        <v>0.17291666666666666</v>
      </c>
      <c r="U80" s="25">
        <v>6</v>
      </c>
      <c r="V80" s="11">
        <v>40</v>
      </c>
      <c r="W80" s="36">
        <f>SUMPRODUCT(LARGE(CHOOSE({1,2,3,4,5,6},IF(ISNUMBER(G80),G80,0),IF(ISNUMBER(J80),J80,0),IF(ISNUMBER(M80),M80,0),IF(ISNUMBER(P80),P80,0),IF(ISNUMBER(S80),S80,0),IF(ISNUMBER(V80),V80,0)),{1,2,3,4}))</f>
        <v>156</v>
      </c>
      <c r="X80" s="7">
        <f t="shared" si="11"/>
        <v>7</v>
      </c>
    </row>
    <row r="81" spans="2:24" ht="15.6" customHeight="1">
      <c r="B81" s="36"/>
      <c r="C81" s="5"/>
      <c r="D81" s="172" t="s">
        <v>164</v>
      </c>
      <c r="E81" s="122"/>
      <c r="F81" s="103"/>
      <c r="G81" s="104"/>
      <c r="H81" s="83">
        <v>0.15625</v>
      </c>
      <c r="I81" s="25" t="s">
        <v>123</v>
      </c>
      <c r="J81" s="27">
        <v>45</v>
      </c>
      <c r="K81" s="122">
        <v>0.15625</v>
      </c>
      <c r="L81" s="25" t="s">
        <v>125</v>
      </c>
      <c r="M81" s="11">
        <v>47</v>
      </c>
      <c r="N81" s="83">
        <v>0.16319444444444445</v>
      </c>
      <c r="O81" s="25" t="s">
        <v>122</v>
      </c>
      <c r="P81" s="27">
        <v>50</v>
      </c>
      <c r="Q81" s="122">
        <v>0.15902777777777777</v>
      </c>
      <c r="R81" s="25" t="s">
        <v>125</v>
      </c>
      <c r="S81" s="11">
        <v>47</v>
      </c>
      <c r="T81" s="26">
        <v>0.15694444444444444</v>
      </c>
      <c r="U81" s="25">
        <v>2</v>
      </c>
      <c r="V81" s="11">
        <v>47</v>
      </c>
      <c r="W81" s="36">
        <f>SUMPRODUCT(LARGE(CHOOSE({1,2,3,4,5,6},IF(ISNUMBER(G81),G81,0),IF(ISNUMBER(J81),J81,0),IF(ISNUMBER(M81),M81,0),IF(ISNUMBER(P81),P81,0),IF(ISNUMBER(S81),S81,0),IF(ISNUMBER(V81),V81,0)),{1,2,3,4}))</f>
        <v>191</v>
      </c>
      <c r="X81" s="7">
        <f t="shared" si="11"/>
        <v>2</v>
      </c>
    </row>
    <row r="82" spans="2:24" ht="15.6" customHeight="1">
      <c r="B82" s="36"/>
      <c r="C82" s="5"/>
      <c r="D82" s="172" t="s">
        <v>165</v>
      </c>
      <c r="E82" s="122"/>
      <c r="F82" s="103"/>
      <c r="G82" s="104"/>
      <c r="H82" s="83">
        <v>0.17291666666666666</v>
      </c>
      <c r="I82" s="25" t="s">
        <v>126</v>
      </c>
      <c r="J82" s="27">
        <v>41</v>
      </c>
      <c r="K82" s="122">
        <v>0.16944444444444445</v>
      </c>
      <c r="L82" s="25" t="s">
        <v>123</v>
      </c>
      <c r="M82" s="11">
        <v>45</v>
      </c>
      <c r="N82" s="83">
        <v>0.16388888888888889</v>
      </c>
      <c r="O82" s="25" t="s">
        <v>125</v>
      </c>
      <c r="P82" s="27">
        <v>46</v>
      </c>
      <c r="Q82" s="122">
        <v>0.16319444444444445</v>
      </c>
      <c r="R82" s="25" t="s">
        <v>123</v>
      </c>
      <c r="S82" s="11">
        <v>44</v>
      </c>
      <c r="T82" s="26">
        <v>0.17222222222222222</v>
      </c>
      <c r="U82" s="25">
        <v>5</v>
      </c>
      <c r="V82" s="11">
        <v>41</v>
      </c>
      <c r="W82" s="36">
        <f>SUMPRODUCT(LARGE(CHOOSE({1,2,3,4,5,6},IF(ISNUMBER(G82),G82,0),IF(ISNUMBER(J82),J82,0),IF(ISNUMBER(M82),M82,0),IF(ISNUMBER(P82),P82,0),IF(ISNUMBER(S82),S82,0),IF(ISNUMBER(V82),V82,0)),{1,2,3,4}))</f>
        <v>176</v>
      </c>
      <c r="X82" s="7">
        <f t="shared" si="11"/>
        <v>5</v>
      </c>
    </row>
    <row r="83" spans="2:24" ht="15.6" customHeight="1">
      <c r="B83" s="36"/>
      <c r="C83" s="5"/>
      <c r="D83" s="172" t="s">
        <v>166</v>
      </c>
      <c r="E83" s="122"/>
      <c r="F83" s="103"/>
      <c r="G83" s="104"/>
      <c r="H83" s="83"/>
      <c r="I83" s="25"/>
      <c r="J83" s="27"/>
      <c r="K83" s="122">
        <v>0.1701388888888889</v>
      </c>
      <c r="L83" s="25" t="s">
        <v>124</v>
      </c>
      <c r="M83" s="11">
        <v>43</v>
      </c>
      <c r="N83" s="83">
        <v>0.17916666666666667</v>
      </c>
      <c r="O83" s="25" t="s">
        <v>126</v>
      </c>
      <c r="P83" s="27">
        <v>41</v>
      </c>
      <c r="Q83" s="122"/>
      <c r="R83" s="25"/>
      <c r="S83" s="11"/>
      <c r="T83" s="26"/>
      <c r="U83" s="25"/>
      <c r="V83" s="11"/>
      <c r="W83" s="36">
        <f>SUMPRODUCT(LARGE(CHOOSE({1,2,3,4,5,6},IF(ISNUMBER(G83),G83,0),IF(ISNUMBER(J83),J83,0),IF(ISNUMBER(M83),M83,0),IF(ISNUMBER(P83),P83,0),IF(ISNUMBER(S83),S83,0),IF(ISNUMBER(V83),V83,0)),{1,2,3,4}))</f>
        <v>84</v>
      </c>
      <c r="X83" s="98">
        <f t="shared" si="11"/>
        <v>11</v>
      </c>
    </row>
    <row r="84" spans="2:24" ht="15.6" customHeight="1">
      <c r="B84" s="36"/>
      <c r="C84" s="5"/>
      <c r="D84" s="172" t="s">
        <v>234</v>
      </c>
      <c r="E84" s="122"/>
      <c r="F84" s="103"/>
      <c r="G84" s="104"/>
      <c r="H84" s="83"/>
      <c r="I84" s="25"/>
      <c r="J84" s="27"/>
      <c r="K84" s="122"/>
      <c r="L84" s="25"/>
      <c r="M84" s="11"/>
      <c r="N84" s="83"/>
      <c r="O84" s="25"/>
      <c r="P84" s="27"/>
      <c r="Q84" s="122"/>
      <c r="R84" s="25"/>
      <c r="S84" s="11"/>
      <c r="T84" s="26">
        <v>0.18680555555555556</v>
      </c>
      <c r="U84" s="25">
        <v>9</v>
      </c>
      <c r="V84" s="11">
        <v>37</v>
      </c>
      <c r="W84" s="36">
        <f>SUMPRODUCT(LARGE(CHOOSE({1,2,3,4,5,6},IF(ISNUMBER(G84),G84,0),IF(ISNUMBER(J84),J84,0),IF(ISNUMBER(M84),M84,0),IF(ISNUMBER(P84),P84,0),IF(ISNUMBER(S84),S84,0),IF(ISNUMBER(V84),V84,0)),{1,2,3,4}))</f>
        <v>37</v>
      </c>
      <c r="X84" s="98">
        <f t="shared" si="11"/>
        <v>15</v>
      </c>
    </row>
    <row r="85" spans="2:24" ht="15.6" customHeight="1">
      <c r="B85" s="36"/>
      <c r="C85" s="5"/>
      <c r="D85" s="172" t="s">
        <v>167</v>
      </c>
      <c r="E85" s="122"/>
      <c r="F85" s="103"/>
      <c r="G85" s="104"/>
      <c r="H85" s="83"/>
      <c r="I85" s="25"/>
      <c r="J85" s="27"/>
      <c r="K85" s="122"/>
      <c r="L85" s="25"/>
      <c r="M85" s="11"/>
      <c r="N85" s="83"/>
      <c r="O85" s="25"/>
      <c r="P85" s="27"/>
      <c r="Q85" s="122">
        <v>0.17777777777777778</v>
      </c>
      <c r="R85" s="25" t="s">
        <v>128</v>
      </c>
      <c r="S85" s="11">
        <v>40</v>
      </c>
      <c r="T85" s="26"/>
      <c r="U85" s="25"/>
      <c r="V85" s="11"/>
      <c r="W85" s="36">
        <f>SUMPRODUCT(LARGE(CHOOSE({1,2,3,4,5,6},IF(ISNUMBER(G85),G85,0),IF(ISNUMBER(J85),J85,0),IF(ISNUMBER(M85),M85,0),IF(ISNUMBER(P85),P85,0),IF(ISNUMBER(S85),S85,0),IF(ISNUMBER(V85),V85,0)),{1,2,3,4}))</f>
        <v>40</v>
      </c>
      <c r="X85" s="98">
        <f t="shared" si="11"/>
        <v>12</v>
      </c>
    </row>
    <row r="86" spans="2:24" ht="15.6" customHeight="1">
      <c r="B86" s="36"/>
      <c r="C86" s="5"/>
      <c r="D86" s="172" t="s">
        <v>233</v>
      </c>
      <c r="E86" s="122"/>
      <c r="F86" s="103"/>
      <c r="G86" s="104"/>
      <c r="H86" s="83"/>
      <c r="I86" s="25"/>
      <c r="J86" s="27"/>
      <c r="K86" s="122"/>
      <c r="L86" s="25"/>
      <c r="M86" s="11"/>
      <c r="N86" s="83"/>
      <c r="O86" s="25"/>
      <c r="P86" s="27"/>
      <c r="Q86" s="122"/>
      <c r="R86" s="25"/>
      <c r="S86" s="11"/>
      <c r="T86" s="26">
        <v>0.1736111111111111</v>
      </c>
      <c r="U86" s="25">
        <v>7</v>
      </c>
      <c r="V86" s="11">
        <v>39</v>
      </c>
      <c r="W86" s="36">
        <f>SUMPRODUCT(LARGE(CHOOSE({1,2,3,4,5,6},IF(ISNUMBER(G86),G86,0),IF(ISNUMBER(J86),J86,0),IF(ISNUMBER(M86),M86,0),IF(ISNUMBER(P86),P86,0),IF(ISNUMBER(S86),S86,0),IF(ISNUMBER(V86),V86,0)),{1,2,3,4}))</f>
        <v>39</v>
      </c>
      <c r="X86" s="98">
        <f t="shared" si="11"/>
        <v>14</v>
      </c>
    </row>
    <row r="87" spans="2:24" ht="15.6" customHeight="1">
      <c r="B87" s="45"/>
      <c r="C87" s="5"/>
      <c r="D87" s="164"/>
      <c r="E87" s="24"/>
      <c r="F87" s="25"/>
      <c r="G87" s="38"/>
      <c r="H87" s="26"/>
      <c r="I87" s="25"/>
      <c r="J87" s="27"/>
      <c r="K87" s="24"/>
      <c r="L87" s="25"/>
      <c r="M87" s="11"/>
      <c r="N87" s="18"/>
      <c r="O87" s="25"/>
      <c r="P87" s="27"/>
      <c r="Q87" s="36"/>
      <c r="R87" s="25"/>
      <c r="S87" s="11"/>
      <c r="T87" s="18"/>
      <c r="U87" s="25"/>
      <c r="V87" s="11"/>
      <c r="W87" s="36"/>
      <c r="X87" s="7"/>
    </row>
    <row r="88" spans="2:24" ht="15.6" customHeight="1">
      <c r="B88" s="45" t="s">
        <v>52</v>
      </c>
      <c r="C88" s="5"/>
      <c r="D88" s="172" t="s">
        <v>53</v>
      </c>
      <c r="E88" s="122">
        <v>0.15555555555555556</v>
      </c>
      <c r="F88" s="103" t="s">
        <v>122</v>
      </c>
      <c r="G88" s="104">
        <v>50</v>
      </c>
      <c r="H88" s="83">
        <v>0.15347222222222223</v>
      </c>
      <c r="I88" s="25" t="s">
        <v>122</v>
      </c>
      <c r="J88" s="27">
        <v>50</v>
      </c>
      <c r="K88" s="122">
        <v>0.15138888888888888</v>
      </c>
      <c r="L88" s="25" t="s">
        <v>122</v>
      </c>
      <c r="M88" s="11">
        <v>50</v>
      </c>
      <c r="N88" s="83">
        <v>0.16319444444444445</v>
      </c>
      <c r="O88" s="25" t="s">
        <v>122</v>
      </c>
      <c r="P88" s="27">
        <v>50</v>
      </c>
      <c r="Q88" s="122">
        <v>0.15625</v>
      </c>
      <c r="R88" s="25" t="s">
        <v>125</v>
      </c>
      <c r="S88" s="11">
        <v>47</v>
      </c>
      <c r="T88" s="83">
        <v>0.15416666666666667</v>
      </c>
      <c r="U88" s="25">
        <v>2</v>
      </c>
      <c r="V88" s="11">
        <v>47</v>
      </c>
      <c r="W88" s="36">
        <f>SUMPRODUCT(LARGE(CHOOSE({1,2,3,4,5,6},IF(ISNUMBER(G88),G88,0),IF(ISNUMBER(J88),J88,0),IF(ISNUMBER(M88),M88,0),IF(ISNUMBER(P88),P88,0),IF(ISNUMBER(S88),S88,0),IF(ISNUMBER(V88),V88,0)),{1,2,3,4}))</f>
        <v>200</v>
      </c>
      <c r="X88" s="7">
        <f t="shared" ref="X88:X95" si="12">IF(W88="","",SUMPRODUCT((W$88:W$96&lt;&gt;"")*(W$88:W$96&gt;W88))+SUMPRODUCT((W$88:W$96&lt;&gt;"")*(W$88:W$96=W88)*ISNUMBER(T$88:T$96)*(T$88:T$96&lt;IF(ISNUMBER(T88),T88,9E+99)))+1)</f>
        <v>1</v>
      </c>
    </row>
    <row r="89" spans="2:24" ht="15.6" customHeight="1">
      <c r="B89" s="36"/>
      <c r="C89" s="5"/>
      <c r="D89" s="172" t="s">
        <v>168</v>
      </c>
      <c r="E89" s="122">
        <v>0.17222222222222222</v>
      </c>
      <c r="F89" s="103" t="s">
        <v>125</v>
      </c>
      <c r="G89" s="104">
        <v>47</v>
      </c>
      <c r="H89" s="83">
        <v>0.16944444444444445</v>
      </c>
      <c r="I89" s="25" t="s">
        <v>123</v>
      </c>
      <c r="J89" s="27">
        <v>45</v>
      </c>
      <c r="K89" s="122">
        <v>0.17083333333333334</v>
      </c>
      <c r="L89" s="25" t="s">
        <v>123</v>
      </c>
      <c r="M89" s="11">
        <v>45</v>
      </c>
      <c r="N89" s="83">
        <v>0.17222222222222222</v>
      </c>
      <c r="O89" s="25" t="s">
        <v>123</v>
      </c>
      <c r="P89" s="27">
        <v>45</v>
      </c>
      <c r="Q89" s="122">
        <v>0.17291666666666666</v>
      </c>
      <c r="R89" s="25" t="s">
        <v>123</v>
      </c>
      <c r="S89" s="11">
        <v>45</v>
      </c>
      <c r="T89" s="26">
        <v>0.17847222222222223</v>
      </c>
      <c r="U89" s="25">
        <v>4</v>
      </c>
      <c r="V89" s="11">
        <v>43</v>
      </c>
      <c r="W89" s="36">
        <f>SUMPRODUCT(LARGE(CHOOSE({1,2,3,4,5,6},IF(ISNUMBER(G89),G89,0),IF(ISNUMBER(J89),J89,0),IF(ISNUMBER(M89),M89,0),IF(ISNUMBER(P89),P89,0),IF(ISNUMBER(S89),S89,0),IF(ISNUMBER(V89),V89,0)),{1,2,3,4}))</f>
        <v>182</v>
      </c>
      <c r="X89" s="7">
        <f t="shared" si="12"/>
        <v>2</v>
      </c>
    </row>
    <row r="90" spans="2:24" ht="15.6" customHeight="1">
      <c r="B90" s="36"/>
      <c r="C90" s="5"/>
      <c r="D90" s="172" t="s">
        <v>56</v>
      </c>
      <c r="E90" s="122">
        <v>0.17847222222222223</v>
      </c>
      <c r="F90" s="103" t="s">
        <v>123</v>
      </c>
      <c r="G90" s="104">
        <v>45</v>
      </c>
      <c r="H90" s="83"/>
      <c r="I90" s="25"/>
      <c r="J90" s="27"/>
      <c r="K90" s="122">
        <v>0.17430555555555555</v>
      </c>
      <c r="L90" s="25" t="s">
        <v>124</v>
      </c>
      <c r="M90" s="11">
        <v>43</v>
      </c>
      <c r="N90" s="83">
        <v>0.18263888888888888</v>
      </c>
      <c r="O90" s="25" t="s">
        <v>124</v>
      </c>
      <c r="P90" s="27">
        <v>43</v>
      </c>
      <c r="Q90" s="122">
        <v>0.1763888888888889</v>
      </c>
      <c r="R90" s="25" t="s">
        <v>124</v>
      </c>
      <c r="S90" s="11">
        <v>44</v>
      </c>
      <c r="T90" s="26">
        <v>0.18124999999999999</v>
      </c>
      <c r="U90" s="25">
        <v>5</v>
      </c>
      <c r="V90" s="11">
        <v>41</v>
      </c>
      <c r="W90" s="36">
        <f>SUMPRODUCT(LARGE(CHOOSE({1,2,3,4,5,6},IF(ISNUMBER(G90),G90,0),IF(ISNUMBER(J90),J90,0),IF(ISNUMBER(M90),M90,0),IF(ISNUMBER(P90),P90,0),IF(ISNUMBER(S90),S90,0),IF(ISNUMBER(V90),V90,0)),{1,2,3,4}))</f>
        <v>175</v>
      </c>
      <c r="X90" s="7">
        <f t="shared" si="12"/>
        <v>3</v>
      </c>
    </row>
    <row r="91" spans="2:24" ht="15.6" customHeight="1">
      <c r="B91" s="36"/>
      <c r="C91" s="5"/>
      <c r="D91" s="172" t="s">
        <v>54</v>
      </c>
      <c r="E91" s="122">
        <v>0.17916666666666667</v>
      </c>
      <c r="F91" s="103" t="s">
        <v>124</v>
      </c>
      <c r="G91" s="104">
        <v>43</v>
      </c>
      <c r="H91" s="83">
        <v>0.18402777777777779</v>
      </c>
      <c r="I91" s="25" t="s">
        <v>124</v>
      </c>
      <c r="J91" s="27">
        <v>47</v>
      </c>
      <c r="K91" s="122">
        <v>0.17499999999999999</v>
      </c>
      <c r="L91" s="25" t="s">
        <v>126</v>
      </c>
      <c r="M91" s="11">
        <v>41</v>
      </c>
      <c r="N91" s="83"/>
      <c r="O91" s="25"/>
      <c r="P91" s="27"/>
      <c r="Q91" s="122">
        <v>0.19097222222222221</v>
      </c>
      <c r="R91" s="25" t="s">
        <v>128</v>
      </c>
      <c r="S91" s="11">
        <v>40</v>
      </c>
      <c r="T91" s="26">
        <v>0.18680555555555556</v>
      </c>
      <c r="U91" s="25">
        <v>6</v>
      </c>
      <c r="V91" s="11">
        <v>40</v>
      </c>
      <c r="W91" s="36">
        <f>SUMPRODUCT(LARGE(CHOOSE({1,2,3,4,5,6},IF(ISNUMBER(G91),G91,0),IF(ISNUMBER(J91),J91,0),IF(ISNUMBER(M91),M91,0),IF(ISNUMBER(P91),P91,0),IF(ISNUMBER(S91),S91,0),IF(ISNUMBER(V91),V91,0)),{1,2,3,4}))</f>
        <v>171</v>
      </c>
      <c r="X91" s="7">
        <f t="shared" si="12"/>
        <v>4</v>
      </c>
    </row>
    <row r="92" spans="2:24" ht="15.6" customHeight="1">
      <c r="B92" s="36"/>
      <c r="C92" s="5"/>
      <c r="D92" s="172" t="s">
        <v>169</v>
      </c>
      <c r="E92" s="122"/>
      <c r="F92" s="109"/>
      <c r="G92" s="110"/>
      <c r="H92" s="83">
        <v>0.16875000000000001</v>
      </c>
      <c r="I92" s="25" t="s">
        <v>125</v>
      </c>
      <c r="J92" s="27">
        <v>43</v>
      </c>
      <c r="K92" s="122">
        <v>0.15555555555555556</v>
      </c>
      <c r="L92" s="25" t="s">
        <v>125</v>
      </c>
      <c r="M92" s="11">
        <v>47</v>
      </c>
      <c r="N92" s="83"/>
      <c r="O92" s="25"/>
      <c r="P92" s="27"/>
      <c r="Q92" s="122"/>
      <c r="R92" s="25"/>
      <c r="S92" s="11"/>
      <c r="T92" s="26">
        <v>0.17222222222222222</v>
      </c>
      <c r="U92" s="25">
        <v>3</v>
      </c>
      <c r="V92" s="11">
        <v>45</v>
      </c>
      <c r="W92" s="36">
        <f>SUMPRODUCT(LARGE(CHOOSE({1,2,3,4,5,6},IF(ISNUMBER(G92),G92,0),IF(ISNUMBER(J92),J92,0),IF(ISNUMBER(M92),M92,0),IF(ISNUMBER(P92),P92,0),IF(ISNUMBER(S92),S92,0),IF(ISNUMBER(V92),V92,0)),{1,2,3,4}))</f>
        <v>135</v>
      </c>
      <c r="X92" s="98">
        <f t="shared" si="12"/>
        <v>5</v>
      </c>
    </row>
    <row r="93" spans="2:24" ht="15.6" customHeight="1">
      <c r="B93" s="36"/>
      <c r="C93" s="5"/>
      <c r="D93" s="172" t="s">
        <v>55</v>
      </c>
      <c r="E93" s="122"/>
      <c r="F93" s="21"/>
      <c r="G93" s="7"/>
      <c r="H93" s="83"/>
      <c r="I93" s="25"/>
      <c r="J93" s="27"/>
      <c r="K93" s="122"/>
      <c r="L93" s="25"/>
      <c r="M93" s="11"/>
      <c r="N93" s="83">
        <v>0.1673611111111111</v>
      </c>
      <c r="O93" s="25" t="s">
        <v>125</v>
      </c>
      <c r="P93" s="27">
        <v>47</v>
      </c>
      <c r="Q93" s="122"/>
      <c r="R93" s="25"/>
      <c r="S93" s="11"/>
      <c r="T93" s="26"/>
      <c r="U93" s="25"/>
      <c r="V93" s="11"/>
      <c r="W93" s="36">
        <f>SUMPRODUCT(LARGE(CHOOSE({1,2,3,4,5,6},IF(ISNUMBER(G93),G93,0),IF(ISNUMBER(J93),J93,0),IF(ISNUMBER(M93),M93,0),IF(ISNUMBER(P93),P93,0),IF(ISNUMBER(S93),S93,0),IF(ISNUMBER(V93),V93,0)),{1,2,3,4}))</f>
        <v>47</v>
      </c>
      <c r="X93" s="98">
        <f t="shared" si="12"/>
        <v>7</v>
      </c>
    </row>
    <row r="94" spans="2:24" ht="15.6" customHeight="1">
      <c r="B94" s="36"/>
      <c r="C94" s="5"/>
      <c r="D94" s="172" t="s">
        <v>170</v>
      </c>
      <c r="E94" s="122"/>
      <c r="F94" s="21"/>
      <c r="G94" s="59"/>
      <c r="H94" s="83"/>
      <c r="I94" s="25"/>
      <c r="J94" s="27"/>
      <c r="K94" s="122"/>
      <c r="L94" s="25"/>
      <c r="M94" s="11"/>
      <c r="N94" s="83"/>
      <c r="O94" s="25"/>
      <c r="P94" s="27"/>
      <c r="Q94" s="122">
        <v>0.1763888888888889</v>
      </c>
      <c r="R94" s="25" t="s">
        <v>124</v>
      </c>
      <c r="S94" s="11">
        <v>44</v>
      </c>
      <c r="T94" s="26"/>
      <c r="U94" s="25"/>
      <c r="V94" s="11"/>
      <c r="W94" s="36">
        <f>SUMPRODUCT(LARGE(CHOOSE({1,2,3,4,5,6},IF(ISNUMBER(G94),G94,0),IF(ISNUMBER(J94),J94,0),IF(ISNUMBER(M94),M94,0),IF(ISNUMBER(P94),P94,0),IF(ISNUMBER(S94),S94,0),IF(ISNUMBER(V94),V94,0)),{1,2,3,4}))</f>
        <v>44</v>
      </c>
      <c r="X94" s="98">
        <f t="shared" si="12"/>
        <v>8</v>
      </c>
    </row>
    <row r="95" spans="2:24" ht="15.6" customHeight="1">
      <c r="B95" s="36"/>
      <c r="C95" s="5"/>
      <c r="D95" s="172" t="s">
        <v>171</v>
      </c>
      <c r="E95" s="122"/>
      <c r="F95" s="21"/>
      <c r="G95" s="124"/>
      <c r="H95" s="83"/>
      <c r="I95" s="25"/>
      <c r="J95" s="27"/>
      <c r="K95" s="122"/>
      <c r="L95" s="25"/>
      <c r="M95" s="11"/>
      <c r="N95" s="83"/>
      <c r="O95" s="25"/>
      <c r="P95" s="27"/>
      <c r="Q95" s="122">
        <v>0.15486111111111112</v>
      </c>
      <c r="R95" s="25" t="s">
        <v>122</v>
      </c>
      <c r="S95" s="11">
        <v>50</v>
      </c>
      <c r="T95" s="26"/>
      <c r="U95" s="25"/>
      <c r="V95" s="11"/>
      <c r="W95" s="36">
        <f>SUMPRODUCT(LARGE(CHOOSE({1,2,3,4,5,6},IF(ISNUMBER(G95),G95,0),IF(ISNUMBER(J95),J95,0),IF(ISNUMBER(M95),M95,0),IF(ISNUMBER(P95),P95,0),IF(ISNUMBER(S95),S95,0),IF(ISNUMBER(V95),V95,0)),{1,2,3,4}))</f>
        <v>50</v>
      </c>
      <c r="X95" s="98">
        <f t="shared" si="12"/>
        <v>6</v>
      </c>
    </row>
    <row r="96" spans="2:24" ht="15.6" customHeight="1">
      <c r="B96" s="36"/>
      <c r="C96" s="5"/>
      <c r="D96" s="164"/>
      <c r="E96" s="24"/>
      <c r="F96" s="21"/>
      <c r="G96" s="7"/>
      <c r="H96" s="26"/>
      <c r="I96" s="25"/>
      <c r="J96" s="27"/>
      <c r="K96" s="24"/>
      <c r="L96" s="25"/>
      <c r="M96" s="11"/>
      <c r="N96" s="26"/>
      <c r="O96" s="25"/>
      <c r="P96" s="27"/>
      <c r="Q96" s="24"/>
      <c r="R96" s="25"/>
      <c r="S96" s="11"/>
      <c r="T96" s="26"/>
      <c r="U96" s="25"/>
      <c r="V96" s="11"/>
      <c r="W96" s="36"/>
      <c r="X96" s="7"/>
    </row>
    <row r="97" spans="2:24" ht="15.6" customHeight="1">
      <c r="B97" s="45" t="s">
        <v>57</v>
      </c>
      <c r="C97" s="5"/>
      <c r="D97" s="172" t="s">
        <v>59</v>
      </c>
      <c r="E97" s="122">
        <v>0.13750000000000001</v>
      </c>
      <c r="F97" s="103" t="s">
        <v>122</v>
      </c>
      <c r="G97" s="104">
        <v>50</v>
      </c>
      <c r="H97" s="83">
        <v>0.14097222222222222</v>
      </c>
      <c r="I97" s="25" t="s">
        <v>125</v>
      </c>
      <c r="J97" s="27">
        <v>47</v>
      </c>
      <c r="K97" s="122">
        <v>0.13541666666666666</v>
      </c>
      <c r="L97" s="25" t="s">
        <v>125</v>
      </c>
      <c r="M97" s="11">
        <v>47</v>
      </c>
      <c r="N97" s="83">
        <v>0.13750000000000001</v>
      </c>
      <c r="O97" s="25" t="s">
        <v>122</v>
      </c>
      <c r="P97" s="27">
        <v>50</v>
      </c>
      <c r="Q97" s="122"/>
      <c r="R97" s="25"/>
      <c r="S97" s="11"/>
      <c r="T97" s="18"/>
      <c r="U97" s="25"/>
      <c r="V97" s="11"/>
      <c r="W97" s="36">
        <f>SUMPRODUCT(LARGE(CHOOSE({1,2,3,4,5,6},IF(ISNUMBER(G97),G97,0),IF(ISNUMBER(J97),J97,0),IF(ISNUMBER(M97),M97,0),IF(ISNUMBER(P97),P97,0),IF(ISNUMBER(S97),S97,0),IF(ISNUMBER(V97),V97,0)),{1,2,3,4}))</f>
        <v>194</v>
      </c>
      <c r="X97" s="7">
        <f t="shared" ref="X97:X118" si="13">IF(W97="","",SUMPRODUCT((W$97:W$119&lt;&gt;"")*(W$97:W$119&gt;W97))+SUMPRODUCT((W$97:W$119&lt;&gt;"")*(W$97:W$119=W97)*ISNUMBER(T$97:T$119)*(T$97:T$119&lt;IF(ISNUMBER(T97),T97,9E+99)))+1)</f>
        <v>2</v>
      </c>
    </row>
    <row r="98" spans="2:24" ht="15.6" customHeight="1">
      <c r="B98" s="36"/>
      <c r="C98" s="5"/>
      <c r="D98" s="172" t="s">
        <v>60</v>
      </c>
      <c r="E98" s="122">
        <v>0.14722222222222223</v>
      </c>
      <c r="F98" s="103" t="s">
        <v>125</v>
      </c>
      <c r="G98" s="104">
        <v>47</v>
      </c>
      <c r="H98" s="83"/>
      <c r="I98" s="25"/>
      <c r="J98" s="27"/>
      <c r="K98" s="122">
        <v>0.13750000000000001</v>
      </c>
      <c r="L98" s="25" t="s">
        <v>123</v>
      </c>
      <c r="M98" s="11">
        <v>45</v>
      </c>
      <c r="N98" s="83">
        <v>0.14374999999999999</v>
      </c>
      <c r="O98" s="25" t="s">
        <v>123</v>
      </c>
      <c r="P98" s="27">
        <v>45</v>
      </c>
      <c r="Q98" s="122"/>
      <c r="R98" s="25"/>
      <c r="S98" s="11"/>
      <c r="T98" s="26">
        <v>0.14305555555555555</v>
      </c>
      <c r="U98" s="25">
        <v>3</v>
      </c>
      <c r="V98" s="11">
        <v>45</v>
      </c>
      <c r="W98" s="36">
        <f>SUMPRODUCT(LARGE(CHOOSE({1,2,3,4,5,6},IF(ISNUMBER(G98),G98,0),IF(ISNUMBER(J98),J98,0),IF(ISNUMBER(M98),M98,0),IF(ISNUMBER(P98),P98,0),IF(ISNUMBER(S98),S98,0),IF(ISNUMBER(V98),V98,0)),{1,2,3,4}))</f>
        <v>182</v>
      </c>
      <c r="X98" s="7">
        <f t="shared" si="13"/>
        <v>3</v>
      </c>
    </row>
    <row r="99" spans="2:24" ht="15.6" customHeight="1">
      <c r="B99" s="36"/>
      <c r="C99" s="5"/>
      <c r="D99" s="172" t="s">
        <v>62</v>
      </c>
      <c r="E99" s="122">
        <v>0.15486111111111112</v>
      </c>
      <c r="F99" s="103" t="s">
        <v>123</v>
      </c>
      <c r="G99" s="104">
        <v>45</v>
      </c>
      <c r="H99" s="83">
        <v>0.15763888888888888</v>
      </c>
      <c r="I99" s="25" t="s">
        <v>126</v>
      </c>
      <c r="J99" s="27">
        <v>41</v>
      </c>
      <c r="K99" s="122">
        <v>0.15902777777777777</v>
      </c>
      <c r="L99" s="25" t="s">
        <v>124</v>
      </c>
      <c r="M99" s="11">
        <v>43</v>
      </c>
      <c r="N99" s="83">
        <v>0.16388888888888889</v>
      </c>
      <c r="O99" s="25" t="s">
        <v>124</v>
      </c>
      <c r="P99" s="27">
        <v>43</v>
      </c>
      <c r="Q99" s="122">
        <v>0.15277777777777779</v>
      </c>
      <c r="R99" s="25" t="s">
        <v>123</v>
      </c>
      <c r="S99" s="11">
        <v>45</v>
      </c>
      <c r="T99" s="26">
        <v>0.15902777777777777</v>
      </c>
      <c r="U99" s="25">
        <v>6</v>
      </c>
      <c r="V99" s="11">
        <v>40</v>
      </c>
      <c r="W99" s="36">
        <f>SUMPRODUCT(LARGE(CHOOSE({1,2,3,4,5,6},IF(ISNUMBER(G99),G99,0),IF(ISNUMBER(J99),J99,0),IF(ISNUMBER(M99),M99,0),IF(ISNUMBER(P99),P99,0),IF(ISNUMBER(S99),S99,0),IF(ISNUMBER(V99),V99,0)),{1,2,3,4}))</f>
        <v>176</v>
      </c>
      <c r="X99" s="7">
        <f t="shared" si="13"/>
        <v>5</v>
      </c>
    </row>
    <row r="100" spans="2:24" ht="15.6" customHeight="1">
      <c r="B100" s="36"/>
      <c r="C100" s="5"/>
      <c r="D100" s="172" t="s">
        <v>61</v>
      </c>
      <c r="E100" s="122">
        <v>0.15625</v>
      </c>
      <c r="F100" s="103" t="s">
        <v>124</v>
      </c>
      <c r="G100" s="104">
        <v>43</v>
      </c>
      <c r="H100" s="83">
        <v>0.15</v>
      </c>
      <c r="I100" s="25" t="s">
        <v>123</v>
      </c>
      <c r="J100" s="27">
        <v>45</v>
      </c>
      <c r="K100" s="122">
        <v>0.16666666666666666</v>
      </c>
      <c r="L100" s="25" t="s">
        <v>134</v>
      </c>
      <c r="M100" s="11">
        <v>39</v>
      </c>
      <c r="N100" s="83">
        <v>0.16944444444444445</v>
      </c>
      <c r="O100" s="25" t="s">
        <v>128</v>
      </c>
      <c r="P100" s="27">
        <v>40</v>
      </c>
      <c r="Q100" s="122">
        <v>0.15208333333333332</v>
      </c>
      <c r="R100" s="25" t="s">
        <v>125</v>
      </c>
      <c r="S100" s="11">
        <v>47</v>
      </c>
      <c r="T100" s="26">
        <v>0.15416666666666667</v>
      </c>
      <c r="U100" s="25">
        <v>4</v>
      </c>
      <c r="V100" s="11">
        <v>43</v>
      </c>
      <c r="W100" s="36">
        <f>SUMPRODUCT(LARGE(CHOOSE({1,2,3,4,5,6},IF(ISNUMBER(G100),G100,0),IF(ISNUMBER(J100),J100,0),IF(ISNUMBER(M100),M100,0),IF(ISNUMBER(P100),P100,0),IF(ISNUMBER(S100),S100,0),IF(ISNUMBER(V100),V100,0)),{1,2,3,4}))</f>
        <v>178</v>
      </c>
      <c r="X100" s="7">
        <f t="shared" si="13"/>
        <v>4</v>
      </c>
    </row>
    <row r="101" spans="2:24" ht="15.6" customHeight="1">
      <c r="B101" s="36"/>
      <c r="C101" s="5"/>
      <c r="D101" s="172" t="s">
        <v>172</v>
      </c>
      <c r="E101" s="122">
        <v>0.16250000000000001</v>
      </c>
      <c r="F101" s="109" t="s">
        <v>126</v>
      </c>
      <c r="G101" s="110">
        <v>41</v>
      </c>
      <c r="H101" s="83">
        <v>0.15625</v>
      </c>
      <c r="I101" s="25" t="s">
        <v>124</v>
      </c>
      <c r="J101" s="27">
        <v>43</v>
      </c>
      <c r="K101" s="122">
        <v>0.16319444444444445</v>
      </c>
      <c r="L101" s="25" t="s">
        <v>126</v>
      </c>
      <c r="M101" s="11">
        <v>41</v>
      </c>
      <c r="N101" s="83"/>
      <c r="O101" s="25"/>
      <c r="P101" s="27"/>
      <c r="Q101" s="122">
        <v>0.16388888888888889</v>
      </c>
      <c r="R101" s="25" t="s">
        <v>124</v>
      </c>
      <c r="S101" s="11">
        <v>43</v>
      </c>
      <c r="T101" s="26">
        <v>0.15763888888888888</v>
      </c>
      <c r="U101" s="25">
        <v>5</v>
      </c>
      <c r="V101" s="11">
        <v>41</v>
      </c>
      <c r="W101" s="36">
        <f>SUMPRODUCT(LARGE(CHOOSE({1,2,3,4,5,6},IF(ISNUMBER(G101),G101,0),IF(ISNUMBER(J101),J101,0),IF(ISNUMBER(M101),M101,0),IF(ISNUMBER(P101),P101,0),IF(ISNUMBER(S101),S101,0),IF(ISNUMBER(V101),V101,0)),{1,2,3,4}))</f>
        <v>168</v>
      </c>
      <c r="X101" s="7">
        <f t="shared" si="13"/>
        <v>6</v>
      </c>
    </row>
    <row r="102" spans="2:24" ht="15.6" customHeight="1">
      <c r="B102" s="36"/>
      <c r="C102" s="5"/>
      <c r="D102" s="172" t="s">
        <v>63</v>
      </c>
      <c r="E102" s="122">
        <v>0.16666666666666666</v>
      </c>
      <c r="F102" s="21" t="s">
        <v>128</v>
      </c>
      <c r="G102" s="7">
        <v>40</v>
      </c>
      <c r="H102" s="83"/>
      <c r="I102" s="25"/>
      <c r="J102" s="27"/>
      <c r="K102" s="122"/>
      <c r="L102" s="25"/>
      <c r="M102" s="11"/>
      <c r="N102" s="83"/>
      <c r="O102" s="53"/>
      <c r="P102" s="27"/>
      <c r="Q102" s="122">
        <v>0.16666666666666666</v>
      </c>
      <c r="R102" s="25" t="s">
        <v>126</v>
      </c>
      <c r="S102" s="11">
        <v>41</v>
      </c>
      <c r="T102" s="26"/>
      <c r="U102" s="25"/>
      <c r="V102" s="11"/>
      <c r="W102" s="36">
        <f>SUMPRODUCT(LARGE(CHOOSE({1,2,3,4,5,6},IF(ISNUMBER(G102),G102,0),IF(ISNUMBER(J102),J102,0),IF(ISNUMBER(M102),M102,0),IF(ISNUMBER(P102),P102,0),IF(ISNUMBER(S102),S102,0),IF(ISNUMBER(V102),V102,0)),{1,2,3,4}))</f>
        <v>81</v>
      </c>
      <c r="X102" s="98">
        <f t="shared" si="13"/>
        <v>18</v>
      </c>
    </row>
    <row r="103" spans="2:24" ht="15.6" customHeight="1">
      <c r="B103" s="36"/>
      <c r="C103" s="5"/>
      <c r="D103" s="172" t="s">
        <v>64</v>
      </c>
      <c r="E103" s="122">
        <v>0.16805555555555557</v>
      </c>
      <c r="F103" s="25" t="s">
        <v>134</v>
      </c>
      <c r="G103" s="11">
        <v>39</v>
      </c>
      <c r="H103" s="83">
        <v>0.16527777777777777</v>
      </c>
      <c r="I103" s="25" t="s">
        <v>128</v>
      </c>
      <c r="J103" s="27">
        <v>40</v>
      </c>
      <c r="K103" s="122">
        <v>0.16666666666666666</v>
      </c>
      <c r="L103" s="25" t="s">
        <v>134</v>
      </c>
      <c r="M103" s="11">
        <v>39</v>
      </c>
      <c r="N103" s="83"/>
      <c r="O103" s="25"/>
      <c r="P103" s="27"/>
      <c r="Q103" s="122"/>
      <c r="R103" s="25"/>
      <c r="S103" s="11"/>
      <c r="T103" s="26"/>
      <c r="U103" s="25"/>
      <c r="V103" s="11"/>
      <c r="W103" s="36">
        <f>SUMPRODUCT(LARGE(CHOOSE({1,2,3,4,5,6},IF(ISNUMBER(G103),G103,0),IF(ISNUMBER(J103),J103,0),IF(ISNUMBER(M103),M103,0),IF(ISNUMBER(P103),P103,0),IF(ISNUMBER(S103),S103,0),IF(ISNUMBER(V103),V103,0)),{1,2,3,4}))</f>
        <v>118</v>
      </c>
      <c r="X103" s="98">
        <f t="shared" si="13"/>
        <v>16</v>
      </c>
    </row>
    <row r="104" spans="2:24" ht="15.6" customHeight="1">
      <c r="B104" s="36"/>
      <c r="C104" s="5"/>
      <c r="D104" s="172" t="s">
        <v>65</v>
      </c>
      <c r="E104" s="122">
        <v>0.17152777777777778</v>
      </c>
      <c r="F104" s="112" t="s">
        <v>135</v>
      </c>
      <c r="G104" s="113">
        <v>38</v>
      </c>
      <c r="H104" s="83">
        <v>0.1701388888888889</v>
      </c>
      <c r="I104" s="25" t="s">
        <v>134</v>
      </c>
      <c r="J104" s="27">
        <v>39</v>
      </c>
      <c r="K104" s="122">
        <v>0.1701388888888889</v>
      </c>
      <c r="L104" s="25" t="s">
        <v>136</v>
      </c>
      <c r="M104" s="11">
        <v>37</v>
      </c>
      <c r="N104" s="83"/>
      <c r="O104" s="25"/>
      <c r="P104" s="27"/>
      <c r="Q104" s="122"/>
      <c r="R104" s="25"/>
      <c r="S104" s="11"/>
      <c r="T104" s="26"/>
      <c r="U104" s="25"/>
      <c r="V104" s="11"/>
      <c r="W104" s="36">
        <f>SUMPRODUCT(LARGE(CHOOSE({1,2,3,4,5,6},IF(ISNUMBER(G104),G104,0),IF(ISNUMBER(J104),J104,0),IF(ISNUMBER(M104),M104,0),IF(ISNUMBER(P104),P104,0),IF(ISNUMBER(S104),S104,0),IF(ISNUMBER(V104),V104,0)),{1,2,3,4}))</f>
        <v>114</v>
      </c>
      <c r="X104" s="98">
        <f t="shared" si="13"/>
        <v>17</v>
      </c>
    </row>
    <row r="105" spans="2:24" ht="15.6" customHeight="1">
      <c r="B105" s="36"/>
      <c r="C105" s="5"/>
      <c r="D105" s="172" t="s">
        <v>173</v>
      </c>
      <c r="E105" s="122">
        <v>0.17291666666666666</v>
      </c>
      <c r="F105" s="109" t="s">
        <v>136</v>
      </c>
      <c r="G105" s="110">
        <v>37</v>
      </c>
      <c r="H105" s="83">
        <v>0.17152777777777778</v>
      </c>
      <c r="I105" s="125" t="s">
        <v>136</v>
      </c>
      <c r="J105" s="27">
        <v>37</v>
      </c>
      <c r="K105" s="122">
        <v>0.1701388888888889</v>
      </c>
      <c r="L105" s="25" t="s">
        <v>136</v>
      </c>
      <c r="M105" s="11">
        <v>37</v>
      </c>
      <c r="N105" s="83">
        <v>0.17430555555555555</v>
      </c>
      <c r="O105" s="25" t="s">
        <v>134</v>
      </c>
      <c r="P105" s="27">
        <v>39</v>
      </c>
      <c r="Q105" s="122">
        <v>0.17152777777777778</v>
      </c>
      <c r="R105" s="25" t="s">
        <v>135</v>
      </c>
      <c r="S105" s="11">
        <v>38</v>
      </c>
      <c r="T105" s="26">
        <v>0.17499999999999999</v>
      </c>
      <c r="U105" s="25">
        <v>9</v>
      </c>
      <c r="V105" s="11">
        <v>37</v>
      </c>
      <c r="W105" s="36">
        <f>SUMPRODUCT(LARGE(CHOOSE({1,2,3,4,5,6},IF(ISNUMBER(G105),G105,0),IF(ISNUMBER(J105),J105,0),IF(ISNUMBER(M105),M105,0),IF(ISNUMBER(P105),P105,0),IF(ISNUMBER(S105),S105,0),IF(ISNUMBER(V105),V105,0)),{1,2,3,4}))</f>
        <v>151</v>
      </c>
      <c r="X105" s="7">
        <f t="shared" si="13"/>
        <v>8</v>
      </c>
    </row>
    <row r="106" spans="2:24" ht="15.6" customHeight="1">
      <c r="B106" s="36"/>
      <c r="C106" s="5"/>
      <c r="D106" s="172" t="s">
        <v>174</v>
      </c>
      <c r="E106" s="122">
        <v>0.17430555555555555</v>
      </c>
      <c r="F106" s="103" t="s">
        <v>138</v>
      </c>
      <c r="G106" s="104">
        <v>36</v>
      </c>
      <c r="H106" s="83"/>
      <c r="I106" s="25"/>
      <c r="J106" s="27"/>
      <c r="K106" s="122"/>
      <c r="L106" s="25"/>
      <c r="M106" s="11"/>
      <c r="N106" s="83"/>
      <c r="O106" s="25"/>
      <c r="P106" s="27"/>
      <c r="Q106" s="116"/>
      <c r="R106" s="25"/>
      <c r="S106" s="38"/>
      <c r="T106" s="26"/>
      <c r="U106" s="25"/>
      <c r="V106" s="11"/>
      <c r="W106" s="36">
        <f>SUMPRODUCT(LARGE(CHOOSE({1,2,3,4,5,6},IF(ISNUMBER(G106),G106,0),IF(ISNUMBER(J106),J106,0),IF(ISNUMBER(M106),M106,0),IF(ISNUMBER(P106),P106,0),IF(ISNUMBER(S106),S106,0),IF(ISNUMBER(V106),V106,0)),{1,2,3,4}))</f>
        <v>36</v>
      </c>
      <c r="X106" s="98">
        <f t="shared" si="13"/>
        <v>21</v>
      </c>
    </row>
    <row r="107" spans="2:24" ht="15.6" customHeight="1">
      <c r="B107" s="36"/>
      <c r="C107" s="5"/>
      <c r="D107" s="172" t="s">
        <v>72</v>
      </c>
      <c r="E107" s="122">
        <v>0.1763888888888889</v>
      </c>
      <c r="F107" s="103" t="s">
        <v>144</v>
      </c>
      <c r="G107" s="104">
        <v>35</v>
      </c>
      <c r="H107" s="83"/>
      <c r="I107" s="25"/>
      <c r="J107" s="27"/>
      <c r="K107" s="122"/>
      <c r="L107" s="25"/>
      <c r="M107" s="11"/>
      <c r="N107" s="83"/>
      <c r="O107" s="25"/>
      <c r="P107" s="27"/>
      <c r="Q107" s="122"/>
      <c r="R107" s="25"/>
      <c r="S107" s="11"/>
      <c r="T107" s="26"/>
      <c r="U107" s="25"/>
      <c r="V107" s="11"/>
      <c r="W107" s="36">
        <f>SUMPRODUCT(LARGE(CHOOSE({1,2,3,4,5,6},IF(ISNUMBER(G107),G107,0),IF(ISNUMBER(J107),J107,0),IF(ISNUMBER(M107),M107,0),IF(ISNUMBER(P107),P107,0),IF(ISNUMBER(S107),S107,0),IF(ISNUMBER(V107),V107,0)),{1,2,3,4}))</f>
        <v>35</v>
      </c>
      <c r="X107" s="98">
        <f t="shared" si="13"/>
        <v>22</v>
      </c>
    </row>
    <row r="108" spans="2:24" ht="15.6" customHeight="1">
      <c r="B108" s="36"/>
      <c r="C108" s="5"/>
      <c r="D108" s="172" t="s">
        <v>68</v>
      </c>
      <c r="E108" s="122">
        <v>0.19027777777777777</v>
      </c>
      <c r="F108" s="103" t="s">
        <v>175</v>
      </c>
      <c r="G108" s="104">
        <v>34</v>
      </c>
      <c r="H108" s="83">
        <v>0.17083333333333334</v>
      </c>
      <c r="I108" s="25" t="s">
        <v>135</v>
      </c>
      <c r="J108" s="27">
        <v>38</v>
      </c>
      <c r="K108" s="122">
        <v>0.16388888888888889</v>
      </c>
      <c r="L108" s="25" t="s">
        <v>128</v>
      </c>
      <c r="M108" s="11">
        <v>40</v>
      </c>
      <c r="N108" s="83">
        <v>0.17708333333333334</v>
      </c>
      <c r="O108" s="25" t="s">
        <v>136</v>
      </c>
      <c r="P108" s="27">
        <v>37</v>
      </c>
      <c r="Q108" s="122">
        <v>0.17083333333333334</v>
      </c>
      <c r="R108" s="25" t="s">
        <v>134</v>
      </c>
      <c r="S108" s="11">
        <v>39</v>
      </c>
      <c r="T108" s="26">
        <v>0.17986111111111111</v>
      </c>
      <c r="U108" s="25">
        <v>10</v>
      </c>
      <c r="V108" s="11">
        <v>36</v>
      </c>
      <c r="W108" s="36">
        <f>SUMPRODUCT(LARGE(CHOOSE({1,2,3,4,5,6},IF(ISNUMBER(G108),G108,0),IF(ISNUMBER(J108),J108,0),IF(ISNUMBER(M108),M108,0),IF(ISNUMBER(P108),P108,0),IF(ISNUMBER(S108),S108,0),IF(ISNUMBER(V108),V108,0)),{1,2,3,4}))</f>
        <v>154</v>
      </c>
      <c r="X108" s="7">
        <f t="shared" si="13"/>
        <v>7</v>
      </c>
    </row>
    <row r="109" spans="2:24" ht="15.6" customHeight="1">
      <c r="B109" s="36"/>
      <c r="C109" s="5"/>
      <c r="D109" s="172" t="s">
        <v>70</v>
      </c>
      <c r="E109" s="122">
        <v>0.19236111111111112</v>
      </c>
      <c r="F109" s="103" t="s">
        <v>176</v>
      </c>
      <c r="G109" s="104">
        <v>33</v>
      </c>
      <c r="H109" s="83">
        <v>0.18472222222222223</v>
      </c>
      <c r="I109" s="25" t="s">
        <v>144</v>
      </c>
      <c r="J109" s="27">
        <v>35</v>
      </c>
      <c r="K109" s="122">
        <v>0.19722222222222222</v>
      </c>
      <c r="L109" s="25" t="s">
        <v>176</v>
      </c>
      <c r="M109" s="11">
        <v>33</v>
      </c>
      <c r="N109" s="83">
        <v>0.20694444444444443</v>
      </c>
      <c r="O109" s="25" t="s">
        <v>176</v>
      </c>
      <c r="P109" s="27">
        <v>33</v>
      </c>
      <c r="Q109" s="122">
        <v>0.18472222222222223</v>
      </c>
      <c r="R109" s="25" t="s">
        <v>144</v>
      </c>
      <c r="S109" s="11">
        <v>35</v>
      </c>
      <c r="T109" s="26">
        <v>0.19652777777777777</v>
      </c>
      <c r="U109" s="25">
        <v>13</v>
      </c>
      <c r="V109" s="11">
        <v>33</v>
      </c>
      <c r="W109" s="36">
        <f>SUMPRODUCT(LARGE(CHOOSE({1,2,3,4,5,6},IF(ISNUMBER(G109),G109,0),IF(ISNUMBER(J109),J109,0),IF(ISNUMBER(M109),M109,0),IF(ISNUMBER(P109),P109,0),IF(ISNUMBER(S109),S109,0),IF(ISNUMBER(V109),V109,0)),{1,2,3,4}))</f>
        <v>136</v>
      </c>
      <c r="X109" s="7">
        <f t="shared" si="13"/>
        <v>12</v>
      </c>
    </row>
    <row r="110" spans="2:24" ht="15.6" customHeight="1">
      <c r="B110" s="36"/>
      <c r="C110" s="5"/>
      <c r="D110" s="172" t="s">
        <v>66</v>
      </c>
      <c r="E110" s="122">
        <v>0.19513888888888889</v>
      </c>
      <c r="F110" s="25" t="s">
        <v>177</v>
      </c>
      <c r="G110" s="11">
        <v>32</v>
      </c>
      <c r="H110" s="83">
        <v>0.1875</v>
      </c>
      <c r="I110" s="25" t="s">
        <v>175</v>
      </c>
      <c r="J110" s="27">
        <v>34</v>
      </c>
      <c r="K110" s="122"/>
      <c r="L110" s="25"/>
      <c r="M110" s="11"/>
      <c r="N110" s="83">
        <v>0.19375000000000001</v>
      </c>
      <c r="O110" s="25" t="s">
        <v>175</v>
      </c>
      <c r="P110" s="27">
        <v>34</v>
      </c>
      <c r="Q110" s="122">
        <v>0.18888888888888888</v>
      </c>
      <c r="R110" s="25" t="s">
        <v>175</v>
      </c>
      <c r="S110" s="11">
        <v>37</v>
      </c>
      <c r="T110" s="26">
        <v>0.18055555555555555</v>
      </c>
      <c r="U110" s="25">
        <v>11</v>
      </c>
      <c r="V110" s="11">
        <v>35</v>
      </c>
      <c r="W110" s="36">
        <f>SUMPRODUCT(LARGE(CHOOSE({1,2,3,4,5,6},IF(ISNUMBER(G110),G110,0),IF(ISNUMBER(J110),J110,0),IF(ISNUMBER(M110),M110,0),IF(ISNUMBER(P110),P110,0),IF(ISNUMBER(S110),S110,0),IF(ISNUMBER(V110),V110,0)),{1,2,3,4}))</f>
        <v>140</v>
      </c>
      <c r="X110" s="7">
        <f t="shared" si="13"/>
        <v>11</v>
      </c>
    </row>
    <row r="111" spans="2:24" ht="15.6" customHeight="1">
      <c r="B111" s="36"/>
      <c r="C111" s="5"/>
      <c r="D111" s="172" t="s">
        <v>69</v>
      </c>
      <c r="E111" s="122">
        <v>0.19652777777777777</v>
      </c>
      <c r="F111" s="25" t="s">
        <v>178</v>
      </c>
      <c r="G111" s="11">
        <v>31</v>
      </c>
      <c r="H111" s="83">
        <v>0.20069444444444445</v>
      </c>
      <c r="I111" s="25" t="s">
        <v>177</v>
      </c>
      <c r="J111" s="27">
        <v>32</v>
      </c>
      <c r="K111" s="122">
        <v>0.18958333333333333</v>
      </c>
      <c r="L111" s="25" t="s">
        <v>144</v>
      </c>
      <c r="M111" s="11">
        <v>35</v>
      </c>
      <c r="N111" s="83">
        <v>0.18819444444444444</v>
      </c>
      <c r="O111" s="25" t="s">
        <v>138</v>
      </c>
      <c r="P111" s="27">
        <v>36</v>
      </c>
      <c r="Q111" s="122">
        <v>0.18333333333333332</v>
      </c>
      <c r="R111" s="25" t="s">
        <v>138</v>
      </c>
      <c r="S111" s="11">
        <v>36</v>
      </c>
      <c r="T111" s="26">
        <v>0.18611111111111112</v>
      </c>
      <c r="U111" s="25">
        <v>12</v>
      </c>
      <c r="V111" s="11">
        <v>34</v>
      </c>
      <c r="W111" s="36">
        <f>SUMPRODUCT(LARGE(CHOOSE({1,2,3,4,5,6},IF(ISNUMBER(G111),G111,0),IF(ISNUMBER(J111),J111,0),IF(ISNUMBER(M111),M111,0),IF(ISNUMBER(P111),P111,0),IF(ISNUMBER(S111),S111,0),IF(ISNUMBER(V111),V111,0)),{1,2,3,4}))</f>
        <v>141</v>
      </c>
      <c r="X111" s="7">
        <f t="shared" si="13"/>
        <v>10</v>
      </c>
    </row>
    <row r="112" spans="2:24" ht="15.6" customHeight="1">
      <c r="B112" s="36"/>
      <c r="C112" s="5"/>
      <c r="D112" s="172" t="s">
        <v>67</v>
      </c>
      <c r="E112" s="122">
        <v>0.20416666666666666</v>
      </c>
      <c r="F112" s="25" t="s">
        <v>179</v>
      </c>
      <c r="G112" s="11">
        <v>30</v>
      </c>
      <c r="H112" s="83">
        <v>0.19236111111111112</v>
      </c>
      <c r="I112" s="25" t="s">
        <v>176</v>
      </c>
      <c r="J112" s="27">
        <v>33</v>
      </c>
      <c r="K112" s="122">
        <v>0.19444444444444445</v>
      </c>
      <c r="L112" s="25" t="s">
        <v>175</v>
      </c>
      <c r="M112" s="11">
        <v>34</v>
      </c>
      <c r="N112" s="83">
        <v>0.19097222222222221</v>
      </c>
      <c r="O112" s="25" t="s">
        <v>144</v>
      </c>
      <c r="P112" s="27">
        <v>35</v>
      </c>
      <c r="Q112" s="122">
        <v>0.2</v>
      </c>
      <c r="R112" s="25" t="s">
        <v>176</v>
      </c>
      <c r="S112" s="11">
        <v>34</v>
      </c>
      <c r="T112" s="26">
        <v>0.2048611111111111</v>
      </c>
      <c r="U112" s="25">
        <v>14</v>
      </c>
      <c r="V112" s="11">
        <v>32</v>
      </c>
      <c r="W112" s="36">
        <f>SUMPRODUCT(LARGE(CHOOSE({1,2,3,4,5,6},IF(ISNUMBER(G112),G112,0),IF(ISNUMBER(J112),J112,0),IF(ISNUMBER(M112),M112,0),IF(ISNUMBER(P112),P112,0),IF(ISNUMBER(S112),S112,0),IF(ISNUMBER(V112),V112,0)),{1,2,3,4}))</f>
        <v>136</v>
      </c>
      <c r="X112" s="7">
        <f t="shared" si="13"/>
        <v>13</v>
      </c>
    </row>
    <row r="113" spans="2:24" ht="15.6" customHeight="1">
      <c r="B113" s="36"/>
      <c r="C113" s="5"/>
      <c r="D113" s="172" t="s">
        <v>71</v>
      </c>
      <c r="E113" s="122">
        <v>0.21944444444444444</v>
      </c>
      <c r="F113" s="25" t="s">
        <v>180</v>
      </c>
      <c r="G113" s="11">
        <v>29</v>
      </c>
      <c r="H113" s="83">
        <v>0.21180555555555555</v>
      </c>
      <c r="I113" s="25" t="s">
        <v>178</v>
      </c>
      <c r="J113" s="27">
        <v>31</v>
      </c>
      <c r="K113" s="122">
        <v>0.22430555555555556</v>
      </c>
      <c r="L113" s="25" t="s">
        <v>177</v>
      </c>
      <c r="M113" s="11">
        <v>32</v>
      </c>
      <c r="N113" s="83">
        <v>0.23333333333333334</v>
      </c>
      <c r="O113" s="25" t="s">
        <v>177</v>
      </c>
      <c r="P113" s="27">
        <v>32</v>
      </c>
      <c r="Q113" s="122">
        <v>0.2326388888888889</v>
      </c>
      <c r="R113" s="25" t="s">
        <v>177</v>
      </c>
      <c r="S113" s="11">
        <v>33</v>
      </c>
      <c r="T113" s="26">
        <v>0.22152777777777777</v>
      </c>
      <c r="U113" s="25">
        <v>15</v>
      </c>
      <c r="V113" s="11">
        <v>31</v>
      </c>
      <c r="W113" s="36">
        <f>SUMPRODUCT(LARGE(CHOOSE({1,2,3,4,5,6},IF(ISNUMBER(G113),G113,0),IF(ISNUMBER(J113),J113,0),IF(ISNUMBER(M113),M113,0),IF(ISNUMBER(P113),P113,0),IF(ISNUMBER(S113),S113,0),IF(ISNUMBER(V113),V113,0)),{1,2,3,4}))</f>
        <v>128</v>
      </c>
      <c r="X113" s="7">
        <f t="shared" si="13"/>
        <v>14</v>
      </c>
    </row>
    <row r="114" spans="2:24" ht="15.6" customHeight="1">
      <c r="B114" s="36"/>
      <c r="C114" s="5"/>
      <c r="D114" s="172" t="s">
        <v>58</v>
      </c>
      <c r="E114" s="122"/>
      <c r="F114" s="25"/>
      <c r="G114" s="11"/>
      <c r="H114" s="83">
        <v>0.14027777777777778</v>
      </c>
      <c r="I114" s="25" t="s">
        <v>122</v>
      </c>
      <c r="J114" s="27">
        <v>50</v>
      </c>
      <c r="K114" s="122">
        <v>0.13402777777777777</v>
      </c>
      <c r="L114" s="25" t="s">
        <v>122</v>
      </c>
      <c r="M114" s="11">
        <v>50</v>
      </c>
      <c r="N114" s="83">
        <v>0.14166666666666666</v>
      </c>
      <c r="O114" s="25" t="s">
        <v>125</v>
      </c>
      <c r="P114" s="27">
        <v>47</v>
      </c>
      <c r="Q114" s="122">
        <v>0.13541666666666666</v>
      </c>
      <c r="R114" s="25" t="s">
        <v>122</v>
      </c>
      <c r="S114" s="11">
        <v>50</v>
      </c>
      <c r="T114" s="26">
        <v>0.13263888888888889</v>
      </c>
      <c r="U114" s="25">
        <v>1</v>
      </c>
      <c r="V114" s="11">
        <v>50</v>
      </c>
      <c r="W114" s="36">
        <f>SUMPRODUCT(LARGE(CHOOSE({1,2,3,4,5,6},IF(ISNUMBER(G114),G114,0),IF(ISNUMBER(J114),J114,0),IF(ISNUMBER(M114),M114,0),IF(ISNUMBER(P114),P114,0),IF(ISNUMBER(S114),S114,0),IF(ISNUMBER(V114),V114,0)),{1,2,3,4}))</f>
        <v>200</v>
      </c>
      <c r="X114" s="7">
        <f t="shared" si="13"/>
        <v>1</v>
      </c>
    </row>
    <row r="115" spans="2:24" ht="15.6" customHeight="1">
      <c r="B115" s="36"/>
      <c r="C115" s="5"/>
      <c r="D115" s="172" t="s">
        <v>181</v>
      </c>
      <c r="E115" s="122"/>
      <c r="F115" s="25"/>
      <c r="G115" s="11"/>
      <c r="H115" s="83">
        <v>0.18194444444444444</v>
      </c>
      <c r="I115" s="25" t="s">
        <v>138</v>
      </c>
      <c r="J115" s="27">
        <v>36</v>
      </c>
      <c r="K115" s="122">
        <v>0.1736111111111111</v>
      </c>
      <c r="L115" s="25" t="s">
        <v>138</v>
      </c>
      <c r="M115" s="11">
        <v>36</v>
      </c>
      <c r="N115" s="83">
        <v>0.1763888888888889</v>
      </c>
      <c r="O115" s="25" t="s">
        <v>135</v>
      </c>
      <c r="P115" s="27">
        <v>38</v>
      </c>
      <c r="Q115" s="122">
        <v>0.17847222222222223</v>
      </c>
      <c r="R115" s="25" t="s">
        <v>136</v>
      </c>
      <c r="S115" s="11">
        <v>37</v>
      </c>
      <c r="T115" s="26"/>
      <c r="U115" s="25"/>
      <c r="V115" s="11"/>
      <c r="W115" s="36">
        <f>SUMPRODUCT(LARGE(CHOOSE({1,2,3,4,5,6},IF(ISNUMBER(G115),G115,0),IF(ISNUMBER(J115),J115,0),IF(ISNUMBER(M115),M115,0),IF(ISNUMBER(P115),P115,0),IF(ISNUMBER(S115),S115,0),IF(ISNUMBER(V115),V115,0)),{1,2,3,4}))</f>
        <v>147</v>
      </c>
      <c r="X115" s="7">
        <f t="shared" si="13"/>
        <v>9</v>
      </c>
    </row>
    <row r="116" spans="2:24" ht="15.6" customHeight="1">
      <c r="B116" s="36"/>
      <c r="C116" s="5"/>
      <c r="D116" s="172" t="s">
        <v>235</v>
      </c>
      <c r="E116" s="122"/>
      <c r="F116" s="25"/>
      <c r="G116" s="11"/>
      <c r="H116" s="83"/>
      <c r="I116" s="25"/>
      <c r="J116" s="27"/>
      <c r="K116" s="122"/>
      <c r="L116" s="25"/>
      <c r="M116" s="11"/>
      <c r="N116" s="83"/>
      <c r="O116" s="25"/>
      <c r="P116" s="27"/>
      <c r="Q116" s="122"/>
      <c r="R116" s="25"/>
      <c r="S116" s="11"/>
      <c r="T116" s="26">
        <v>0.13472222222222222</v>
      </c>
      <c r="U116" s="25">
        <v>2</v>
      </c>
      <c r="V116" s="11">
        <v>47</v>
      </c>
      <c r="W116" s="36">
        <f>SUMPRODUCT(LARGE(CHOOSE({1,2,3,4,5,6},IF(ISNUMBER(G116),G116,0),IF(ISNUMBER(J116),J116,0),IF(ISNUMBER(M116),M116,0),IF(ISNUMBER(P116),P116,0),IF(ISNUMBER(S116),S116,0),IF(ISNUMBER(V116),V116,0)),{1,2,3,4}))</f>
        <v>47</v>
      </c>
      <c r="X116" s="98">
        <f t="shared" ref="X116:X117" si="14">IF(W116="","",SUMPRODUCT((W$97:W$119&lt;&gt;"")*(W$97:W$119&gt;W116))+SUMPRODUCT((W$97:W$119&lt;&gt;"")*(W$97:W$119=W116)*ISNUMBER(T$97:T$119)*(T$97:T$119&lt;IF(ISNUMBER(T116),T116,9E+99)))+1)</f>
        <v>19</v>
      </c>
    </row>
    <row r="117" spans="2:24" ht="15.6" customHeight="1">
      <c r="B117" s="36"/>
      <c r="C117" s="5"/>
      <c r="D117" s="172" t="s">
        <v>236</v>
      </c>
      <c r="E117" s="122"/>
      <c r="F117" s="25"/>
      <c r="G117" s="11"/>
      <c r="H117" s="83"/>
      <c r="I117" s="25"/>
      <c r="J117" s="27"/>
      <c r="K117" s="122"/>
      <c r="L117" s="25"/>
      <c r="M117" s="11"/>
      <c r="N117" s="83"/>
      <c r="O117" s="25"/>
      <c r="P117" s="27"/>
      <c r="Q117" s="122"/>
      <c r="R117" s="25"/>
      <c r="S117" s="11"/>
      <c r="T117" s="26">
        <v>0.1701388888888889</v>
      </c>
      <c r="U117" s="25">
        <v>8</v>
      </c>
      <c r="V117" s="11">
        <v>38</v>
      </c>
      <c r="W117" s="36">
        <f>SUMPRODUCT(LARGE(CHOOSE({1,2,3,4,5,6},IF(ISNUMBER(G117),G117,0),IF(ISNUMBER(J117),J117,0),IF(ISNUMBER(M117),M117,0),IF(ISNUMBER(P117),P117,0),IF(ISNUMBER(S117),S117,0),IF(ISNUMBER(V117),V117,0)),{1,2,3,4}))</f>
        <v>38</v>
      </c>
      <c r="X117" s="98">
        <f t="shared" si="14"/>
        <v>20</v>
      </c>
    </row>
    <row r="118" spans="2:24" ht="15.6" customHeight="1">
      <c r="B118" s="36"/>
      <c r="C118" s="5"/>
      <c r="D118" s="174" t="s">
        <v>182</v>
      </c>
      <c r="E118" s="116"/>
      <c r="F118" s="25"/>
      <c r="G118" s="11"/>
      <c r="H118" s="83"/>
      <c r="I118" s="25"/>
      <c r="J118" s="27"/>
      <c r="K118" s="122"/>
      <c r="L118" s="25"/>
      <c r="M118" s="11"/>
      <c r="N118" s="83">
        <v>0.16666666666666666</v>
      </c>
      <c r="O118" s="25" t="s">
        <v>126</v>
      </c>
      <c r="P118" s="27">
        <v>41</v>
      </c>
      <c r="Q118" s="122">
        <v>0.1701388888888889</v>
      </c>
      <c r="R118" s="25" t="s">
        <v>128</v>
      </c>
      <c r="S118" s="11">
        <v>40</v>
      </c>
      <c r="T118" s="26">
        <v>0.16666666666666666</v>
      </c>
      <c r="U118" s="25">
        <v>7</v>
      </c>
      <c r="V118" s="11">
        <v>39</v>
      </c>
      <c r="W118" s="36">
        <f>SUMPRODUCT(LARGE(CHOOSE({1,2,3,4,5,6},IF(ISNUMBER(G118),G118,0),IF(ISNUMBER(J118),J118,0),IF(ISNUMBER(M118),M118,0),IF(ISNUMBER(P118),P118,0),IF(ISNUMBER(S118),S118,0),IF(ISNUMBER(V118),V118,0)),{1,2,3,4}))</f>
        <v>120</v>
      </c>
      <c r="X118" s="98">
        <f t="shared" si="13"/>
        <v>15</v>
      </c>
    </row>
    <row r="119" spans="2:24" ht="15.6" customHeight="1">
      <c r="B119" s="36"/>
      <c r="C119" s="5"/>
      <c r="D119" s="164"/>
      <c r="E119" s="24"/>
      <c r="F119" s="25"/>
      <c r="G119" s="11"/>
      <c r="H119" s="26"/>
      <c r="I119" s="25"/>
      <c r="J119" s="27"/>
      <c r="K119" s="24"/>
      <c r="L119" s="25"/>
      <c r="M119" s="11"/>
      <c r="N119" s="26"/>
      <c r="O119" s="25"/>
      <c r="P119" s="27"/>
      <c r="Q119" s="24"/>
      <c r="R119" s="25"/>
      <c r="S119" s="11"/>
      <c r="T119" s="26"/>
      <c r="U119" s="25"/>
      <c r="V119" s="11"/>
      <c r="W119" s="36"/>
      <c r="X119" s="7"/>
    </row>
    <row r="120" spans="2:24" ht="15.6" customHeight="1">
      <c r="B120" s="45" t="s">
        <v>73</v>
      </c>
      <c r="C120" s="5"/>
      <c r="D120" s="172" t="s">
        <v>76</v>
      </c>
      <c r="E120" s="122">
        <v>0.33750000000000002</v>
      </c>
      <c r="F120" s="103" t="s">
        <v>122</v>
      </c>
      <c r="G120" s="104">
        <v>50</v>
      </c>
      <c r="H120" s="83">
        <v>0.33333333333333331</v>
      </c>
      <c r="I120" s="25" t="s">
        <v>125</v>
      </c>
      <c r="J120" s="27">
        <v>47</v>
      </c>
      <c r="K120" s="122">
        <v>0.33124999999999999</v>
      </c>
      <c r="L120" s="25" t="s">
        <v>122</v>
      </c>
      <c r="M120" s="11">
        <v>50</v>
      </c>
      <c r="N120" s="83">
        <v>0.32569444444444445</v>
      </c>
      <c r="O120" s="25" t="s">
        <v>125</v>
      </c>
      <c r="P120" s="27">
        <v>47</v>
      </c>
      <c r="Q120" s="122">
        <v>0.3263888888888889</v>
      </c>
      <c r="R120" s="25" t="s">
        <v>123</v>
      </c>
      <c r="S120" s="11">
        <v>45</v>
      </c>
      <c r="T120" s="83">
        <v>0.32916666666666666</v>
      </c>
      <c r="U120" s="25">
        <v>2</v>
      </c>
      <c r="V120" s="11">
        <v>47</v>
      </c>
      <c r="W120" s="36">
        <f>SUMPRODUCT(LARGE(CHOOSE({1,2,3,4,5,6},IF(ISNUMBER(G120),G120,0),IF(ISNUMBER(J120),J120,0),IF(ISNUMBER(M120),M120,0),IF(ISNUMBER(P120),P120,0),IF(ISNUMBER(S120),S120,0),IF(ISNUMBER(V120),V120,0)),{1,2,3,4}))</f>
        <v>194</v>
      </c>
      <c r="X120" s="7">
        <f>IF(W120="","",SUMPRODUCT((W$120:W$123&lt;&gt;"")*(W$120:W$123&gt;W120))+SUMPRODUCT((W$120:W$123&lt;&gt;"")*(W$120:W$123=W120)*ISNUMBER(T$120:T$123)*(T$120:T$123&lt;IF(ISNUMBER(T120),T120,9E+99)))+1)</f>
        <v>2</v>
      </c>
    </row>
    <row r="121" spans="2:24" ht="15.6" customHeight="1">
      <c r="B121" s="36"/>
      <c r="C121" s="5"/>
      <c r="D121" s="172" t="s">
        <v>74</v>
      </c>
      <c r="E121" s="122">
        <v>0.35069444444444442</v>
      </c>
      <c r="F121" s="103" t="s">
        <v>125</v>
      </c>
      <c r="G121" s="104">
        <v>47</v>
      </c>
      <c r="H121" s="83"/>
      <c r="I121" s="25"/>
      <c r="J121" s="27"/>
      <c r="K121" s="122"/>
      <c r="L121" s="25"/>
      <c r="M121" s="11"/>
      <c r="N121" s="83">
        <v>0.34930555555555554</v>
      </c>
      <c r="O121" s="25" t="s">
        <v>123</v>
      </c>
      <c r="P121" s="27">
        <v>45</v>
      </c>
      <c r="Q121" s="122">
        <v>0.32569444444444445</v>
      </c>
      <c r="R121" s="25" t="s">
        <v>125</v>
      </c>
      <c r="S121" s="11">
        <v>47</v>
      </c>
      <c r="T121" s="26">
        <v>0.33750000000000002</v>
      </c>
      <c r="U121" s="25">
        <v>3</v>
      </c>
      <c r="V121" s="11">
        <v>45</v>
      </c>
      <c r="W121" s="36">
        <f>SUMPRODUCT(LARGE(CHOOSE({1,2,3,4,5,6},IF(ISNUMBER(G121),G121,0),IF(ISNUMBER(J121),J121,0),IF(ISNUMBER(M121),M121,0),IF(ISNUMBER(P121),P121,0),IF(ISNUMBER(S121),S121,0),IF(ISNUMBER(V121),V121,0)),{1,2,3,4}))</f>
        <v>184</v>
      </c>
      <c r="X121" s="7">
        <f>IF(W121="","",SUMPRODUCT((W$120:W$123&lt;&gt;"")*(W$120:W$123&gt;W121))+SUMPRODUCT((W$120:W$123&lt;&gt;"")*(W$120:W$123=W121)*ISNUMBER(T$120:T$123)*(T$120:T$123&lt;IF(ISNUMBER(T121),T121,9E+99)))+1)</f>
        <v>3</v>
      </c>
    </row>
    <row r="122" spans="2:24" ht="15.6" customHeight="1">
      <c r="B122" s="36"/>
      <c r="C122" s="5"/>
      <c r="D122" s="172" t="s">
        <v>75</v>
      </c>
      <c r="E122" s="122">
        <v>0.35138888888888886</v>
      </c>
      <c r="F122" s="103" t="s">
        <v>123</v>
      </c>
      <c r="G122" s="104">
        <v>45</v>
      </c>
      <c r="H122" s="83">
        <v>0.33263888888888887</v>
      </c>
      <c r="I122" s="25" t="s">
        <v>122</v>
      </c>
      <c r="J122" s="27">
        <v>50</v>
      </c>
      <c r="K122" s="122"/>
      <c r="L122" s="25"/>
      <c r="M122" s="11"/>
      <c r="N122" s="83">
        <v>0.32083333333333336</v>
      </c>
      <c r="O122" s="25" t="s">
        <v>122</v>
      </c>
      <c r="P122" s="27">
        <v>50</v>
      </c>
      <c r="Q122" s="122">
        <v>0.31319444444444444</v>
      </c>
      <c r="R122" s="25" t="s">
        <v>122</v>
      </c>
      <c r="S122" s="11">
        <v>50</v>
      </c>
      <c r="T122" s="26">
        <v>0.32500000000000001</v>
      </c>
      <c r="U122" s="25">
        <v>1</v>
      </c>
      <c r="V122" s="11">
        <v>50</v>
      </c>
      <c r="W122" s="36">
        <f>SUMPRODUCT(LARGE(CHOOSE({1,2,3,4,5,6},IF(ISNUMBER(G122),G122,0),IF(ISNUMBER(J122),J122,0),IF(ISNUMBER(M122),M122,0),IF(ISNUMBER(P122),P122,0),IF(ISNUMBER(S122),S122,0),IF(ISNUMBER(V122),V122,0)),{1,2,3,4}))</f>
        <v>200</v>
      </c>
      <c r="X122" s="7">
        <f>IF(W122="","",SUMPRODUCT((W$120:W$123&lt;&gt;"")*(W$120:W$123&gt;W122))+SUMPRODUCT((W$120:W$123&lt;&gt;"")*(W$120:W$123=W122)*ISNUMBER(T$120:T$123)*(T$120:T$123&lt;IF(ISNUMBER(T122),T122,9E+99)))+1)</f>
        <v>1</v>
      </c>
    </row>
    <row r="123" spans="2:24" ht="15.6" customHeight="1">
      <c r="B123" s="36"/>
      <c r="C123" s="5"/>
      <c r="D123" s="172" t="s">
        <v>183</v>
      </c>
      <c r="E123" s="122">
        <v>0.40972222222222221</v>
      </c>
      <c r="F123" s="103" t="s">
        <v>124</v>
      </c>
      <c r="G123" s="104">
        <v>43</v>
      </c>
      <c r="H123" s="83"/>
      <c r="I123" s="25"/>
      <c r="J123" s="27"/>
      <c r="K123" s="122"/>
      <c r="L123" s="25"/>
      <c r="M123" s="11"/>
      <c r="N123" s="83"/>
      <c r="O123" s="25"/>
      <c r="P123" s="27"/>
      <c r="Q123" s="122">
        <v>0.40902777777777777</v>
      </c>
      <c r="R123" s="25" t="s">
        <v>124</v>
      </c>
      <c r="S123" s="11">
        <v>43</v>
      </c>
      <c r="T123" s="26"/>
      <c r="U123" s="25"/>
      <c r="V123" s="11"/>
      <c r="W123" s="36">
        <f>SUMPRODUCT(LARGE(CHOOSE({1,2,3,4,5,6},IF(ISNUMBER(G123),G123,0),IF(ISNUMBER(J123),J123,0),IF(ISNUMBER(M123),M123,0),IF(ISNUMBER(P123),P123,0),IF(ISNUMBER(S123),S123,0),IF(ISNUMBER(V123),V123,0)),{1,2,3,4}))</f>
        <v>86</v>
      </c>
      <c r="X123" s="98">
        <f>IF(W123="","",SUMPRODUCT((W$120:W$123&lt;&gt;"")*(W$120:W$123&gt;W123))+SUMPRODUCT((W$120:W$123&lt;&gt;"")*(W$120:W$123=W123)*ISNUMBER(T$120:T$123)*(T$120:T$123&lt;IF(ISNUMBER(T123),T123,9E+99)))+1)</f>
        <v>4</v>
      </c>
    </row>
    <row r="124" spans="2:24" ht="15.6" customHeight="1">
      <c r="B124" s="45"/>
      <c r="C124" s="5"/>
      <c r="D124" s="172"/>
      <c r="E124" s="122"/>
      <c r="F124" s="103"/>
      <c r="G124" s="104"/>
      <c r="H124" s="83"/>
      <c r="I124" s="25"/>
      <c r="J124" s="27"/>
      <c r="K124" s="122"/>
      <c r="L124" s="25"/>
      <c r="M124" s="11"/>
      <c r="N124" s="122"/>
      <c r="O124" s="25"/>
      <c r="P124" s="27"/>
      <c r="Q124" s="122"/>
      <c r="R124" s="25"/>
      <c r="S124" s="11"/>
      <c r="T124" s="18"/>
      <c r="U124" s="25"/>
      <c r="V124" s="11"/>
      <c r="W124" s="36"/>
      <c r="X124" s="7"/>
    </row>
    <row r="125" spans="2:24" ht="15.6" customHeight="1">
      <c r="B125" s="45" t="s">
        <v>77</v>
      </c>
      <c r="C125" s="5"/>
      <c r="D125" s="172" t="s">
        <v>184</v>
      </c>
      <c r="E125" s="122">
        <v>0.2986111111111111</v>
      </c>
      <c r="F125" s="103" t="s">
        <v>122</v>
      </c>
      <c r="G125" s="104">
        <v>50</v>
      </c>
      <c r="H125" s="83">
        <v>0.28611111111111109</v>
      </c>
      <c r="I125" s="25" t="s">
        <v>122</v>
      </c>
      <c r="J125" s="27">
        <v>50</v>
      </c>
      <c r="K125" s="122">
        <v>0.28958333333333336</v>
      </c>
      <c r="L125" s="25" t="s">
        <v>122</v>
      </c>
      <c r="M125" s="11">
        <v>50</v>
      </c>
      <c r="N125" s="126"/>
      <c r="O125" s="25"/>
      <c r="P125" s="27"/>
      <c r="Q125" s="122"/>
      <c r="R125" s="25"/>
      <c r="S125" s="11"/>
      <c r="T125" s="83">
        <v>0.29305555555555557</v>
      </c>
      <c r="U125" s="25">
        <v>1</v>
      </c>
      <c r="V125" s="11">
        <v>50</v>
      </c>
      <c r="W125" s="36">
        <f>SUMPRODUCT(LARGE(CHOOSE({1,2,3,4,5,6},IF(ISNUMBER(G125),G125,0),IF(ISNUMBER(J125),J125,0),IF(ISNUMBER(M125),M125,0),IF(ISNUMBER(P125),P125,0),IF(ISNUMBER(S125),S125,0),IF(ISNUMBER(V125),V125,0)),{1,2,3,4}))</f>
        <v>200</v>
      </c>
      <c r="X125" s="7">
        <f t="shared" ref="X125:X131" si="15">IF(W125="","",SUMPRODUCT((W$125:W$134&lt;&gt;"")*(W$125:W$134&gt;W125))+SUMPRODUCT((W$125:W$134&lt;&gt;"")*(W$125:W$134=W125)*ISNUMBER(T$125:T$134)*(T$125:T$134&lt;IF(ISNUMBER(T125),T125,9E+99)))+1)</f>
        <v>1</v>
      </c>
    </row>
    <row r="126" spans="2:24" ht="15.6" customHeight="1">
      <c r="B126" s="36"/>
      <c r="C126" s="5"/>
      <c r="D126" s="172" t="s">
        <v>185</v>
      </c>
      <c r="E126" s="122">
        <v>0.32569444444444445</v>
      </c>
      <c r="F126" s="103" t="s">
        <v>125</v>
      </c>
      <c r="G126" s="104">
        <v>47</v>
      </c>
      <c r="H126" s="83">
        <v>0.3298611111111111</v>
      </c>
      <c r="I126" s="25" t="s">
        <v>124</v>
      </c>
      <c r="J126" s="27">
        <v>43</v>
      </c>
      <c r="K126" s="122">
        <v>0.33194444444444443</v>
      </c>
      <c r="L126" s="25" t="s">
        <v>124</v>
      </c>
      <c r="M126" s="11">
        <v>43</v>
      </c>
      <c r="N126" s="83"/>
      <c r="O126" s="25"/>
      <c r="P126" s="27"/>
      <c r="Q126" s="122">
        <v>0.32361111111111113</v>
      </c>
      <c r="R126" s="25" t="s">
        <v>123</v>
      </c>
      <c r="S126" s="11">
        <v>45</v>
      </c>
      <c r="T126" s="26">
        <v>0.30902777777777779</v>
      </c>
      <c r="U126" s="25">
        <v>3</v>
      </c>
      <c r="V126" s="11">
        <v>45</v>
      </c>
      <c r="W126" s="36">
        <f>SUMPRODUCT(LARGE(CHOOSE({1,2,3,4,5,6},IF(ISNUMBER(G126),G126,0),IF(ISNUMBER(J126),J126,0),IF(ISNUMBER(M126),M126,0),IF(ISNUMBER(P126),P126,0),IF(ISNUMBER(S126),S126,0),IF(ISNUMBER(V126),V126,0)),{1,2,3,4}))</f>
        <v>180</v>
      </c>
      <c r="X126" s="7">
        <f t="shared" si="15"/>
        <v>4</v>
      </c>
    </row>
    <row r="127" spans="2:24" ht="15.6" customHeight="1">
      <c r="B127" s="36"/>
      <c r="C127" s="5"/>
      <c r="D127" s="172" t="s">
        <v>78</v>
      </c>
      <c r="E127" s="122">
        <v>0.375</v>
      </c>
      <c r="F127" s="103" t="s">
        <v>123</v>
      </c>
      <c r="G127" s="104">
        <v>45</v>
      </c>
      <c r="H127" s="83">
        <v>0.37430555555555556</v>
      </c>
      <c r="I127" s="25" t="s">
        <v>126</v>
      </c>
      <c r="J127" s="27">
        <v>41</v>
      </c>
      <c r="K127" s="122">
        <v>0.3659722222222222</v>
      </c>
      <c r="L127" s="25" t="s">
        <v>126</v>
      </c>
      <c r="M127" s="11">
        <v>41</v>
      </c>
      <c r="N127" s="83"/>
      <c r="O127" s="25"/>
      <c r="P127" s="27"/>
      <c r="Q127" s="122"/>
      <c r="R127" s="25"/>
      <c r="S127" s="11"/>
      <c r="T127" s="26"/>
      <c r="U127" s="25"/>
      <c r="V127" s="11"/>
      <c r="W127" s="36">
        <f>SUMPRODUCT(LARGE(CHOOSE({1,2,3,4,5,6},IF(ISNUMBER(G127),G127,0),IF(ISNUMBER(J127),J127,0),IF(ISNUMBER(M127),M127,0),IF(ISNUMBER(P127),P127,0),IF(ISNUMBER(S127),S127,0),IF(ISNUMBER(V127),V127,0)),{1,2,3,4}))</f>
        <v>127</v>
      </c>
      <c r="X127" s="98">
        <f t="shared" si="15"/>
        <v>6</v>
      </c>
    </row>
    <row r="128" spans="2:24" ht="15.6" customHeight="1">
      <c r="B128" s="36"/>
      <c r="C128" s="5"/>
      <c r="D128" s="172" t="s">
        <v>186</v>
      </c>
      <c r="E128" s="122">
        <v>0.40277777777777779</v>
      </c>
      <c r="F128" s="103" t="s">
        <v>124</v>
      </c>
      <c r="G128" s="104">
        <v>43</v>
      </c>
      <c r="H128" s="83"/>
      <c r="I128" s="25"/>
      <c r="J128" s="27"/>
      <c r="K128" s="122"/>
      <c r="L128" s="25"/>
      <c r="M128" s="11"/>
      <c r="N128" s="83"/>
      <c r="O128" s="25"/>
      <c r="P128" s="27"/>
      <c r="Q128" s="122"/>
      <c r="R128" s="25"/>
      <c r="S128" s="11"/>
      <c r="T128" s="26"/>
      <c r="U128" s="25"/>
      <c r="V128" s="11"/>
      <c r="W128" s="36">
        <f>SUMPRODUCT(LARGE(CHOOSE({1,2,3,4,5,6},IF(ISNUMBER(G128),G128,0),IF(ISNUMBER(J128),J128,0),IF(ISNUMBER(M128),M128,0),IF(ISNUMBER(P128),P128,0),IF(ISNUMBER(S128),S128,0),IF(ISNUMBER(V128),V128,0)),{1,2,3,4}))</f>
        <v>43</v>
      </c>
      <c r="X128" s="98">
        <f t="shared" si="15"/>
        <v>7</v>
      </c>
    </row>
    <row r="129" spans="2:24" ht="15.6" customHeight="1">
      <c r="B129" s="36"/>
      <c r="C129" s="5"/>
      <c r="D129" s="174" t="s">
        <v>79</v>
      </c>
      <c r="E129" s="114">
        <v>0.41597222222222224</v>
      </c>
      <c r="F129" s="109" t="s">
        <v>126</v>
      </c>
      <c r="G129" s="110">
        <v>41</v>
      </c>
      <c r="H129" s="83">
        <v>0.43472222222222223</v>
      </c>
      <c r="I129" s="25" t="s">
        <v>128</v>
      </c>
      <c r="J129" s="27"/>
      <c r="K129" s="122">
        <v>0.43888888888888888</v>
      </c>
      <c r="L129" s="25" t="s">
        <v>128</v>
      </c>
      <c r="M129" s="11">
        <v>40</v>
      </c>
      <c r="N129" s="83">
        <v>0.45</v>
      </c>
      <c r="O129" s="25" t="s">
        <v>123</v>
      </c>
      <c r="P129" s="27">
        <v>45</v>
      </c>
      <c r="Q129" s="122">
        <v>0.51458333333333328</v>
      </c>
      <c r="R129" s="25" t="s">
        <v>126</v>
      </c>
      <c r="S129" s="11">
        <v>41</v>
      </c>
      <c r="T129" s="26">
        <v>0.42083333333333334</v>
      </c>
      <c r="U129" s="25">
        <v>6</v>
      </c>
      <c r="V129" s="11">
        <v>40</v>
      </c>
      <c r="W129" s="36">
        <f>SUMPRODUCT(LARGE(CHOOSE({1,2,3,4,5,6},IF(ISNUMBER(G129),G129,0),IF(ISNUMBER(J129),J129,0),IF(ISNUMBER(M129),M129,0),IF(ISNUMBER(P129),P129,0),IF(ISNUMBER(S129),S129,0),IF(ISNUMBER(V129),V129,0)),{1,2,3,4}))</f>
        <v>167</v>
      </c>
      <c r="X129" s="7">
        <f t="shared" si="15"/>
        <v>5</v>
      </c>
    </row>
    <row r="130" spans="2:24" ht="15.6" customHeight="1">
      <c r="B130" s="36"/>
      <c r="C130" s="5"/>
      <c r="D130" s="175" t="s">
        <v>187</v>
      </c>
      <c r="E130" s="127"/>
      <c r="F130" s="128"/>
      <c r="G130" s="129"/>
      <c r="H130" s="83"/>
      <c r="I130" s="25"/>
      <c r="J130" s="27"/>
      <c r="K130" s="122"/>
      <c r="L130" s="25"/>
      <c r="M130" s="11"/>
      <c r="N130" s="83"/>
      <c r="O130" s="25"/>
      <c r="P130" s="27"/>
      <c r="Q130" s="122">
        <v>0.39305555555555555</v>
      </c>
      <c r="R130" s="25" t="s">
        <v>124</v>
      </c>
      <c r="S130" s="11">
        <v>43</v>
      </c>
      <c r="T130" s="26"/>
      <c r="U130" s="25"/>
      <c r="V130" s="11"/>
      <c r="W130" s="36">
        <f>SUMPRODUCT(LARGE(CHOOSE({1,2,3,4,5,6},IF(ISNUMBER(G130),G130,0),IF(ISNUMBER(J130),J130,0),IF(ISNUMBER(M130),M130,0),IF(ISNUMBER(P130),P130,0),IF(ISNUMBER(S130),S130,0),IF(ISNUMBER(V130),V130,0)),{1,2,3,4}))</f>
        <v>43</v>
      </c>
      <c r="X130" s="98">
        <f t="shared" si="15"/>
        <v>7</v>
      </c>
    </row>
    <row r="131" spans="2:24" ht="15.6" customHeight="1">
      <c r="B131" s="36"/>
      <c r="C131" s="5"/>
      <c r="D131" s="174" t="s">
        <v>188</v>
      </c>
      <c r="E131" s="116"/>
      <c r="F131" s="130"/>
      <c r="G131" s="124"/>
      <c r="H131" s="83">
        <v>0.31319444444444444</v>
      </c>
      <c r="I131" s="25" t="s">
        <v>123</v>
      </c>
      <c r="J131" s="27">
        <v>45</v>
      </c>
      <c r="K131" s="122">
        <v>0.30069444444444443</v>
      </c>
      <c r="L131" s="25" t="s">
        <v>123</v>
      </c>
      <c r="M131" s="11">
        <v>45</v>
      </c>
      <c r="N131" s="83">
        <v>0.32291666666666669</v>
      </c>
      <c r="O131" s="25" t="s">
        <v>125</v>
      </c>
      <c r="P131" s="27">
        <v>47</v>
      </c>
      <c r="Q131" s="122">
        <v>0.31458333333333333</v>
      </c>
      <c r="R131" s="25" t="s">
        <v>125</v>
      </c>
      <c r="S131" s="11">
        <v>47</v>
      </c>
      <c r="T131" s="26">
        <v>0.31874999999999998</v>
      </c>
      <c r="U131" s="25">
        <v>4</v>
      </c>
      <c r="V131" s="11">
        <v>43</v>
      </c>
      <c r="W131" s="36">
        <f>SUMPRODUCT(LARGE(CHOOSE({1,2,3,4,5,6},IF(ISNUMBER(G131),G131,0),IF(ISNUMBER(J131),J131,0),IF(ISNUMBER(M131),M131,0),IF(ISNUMBER(P131),P131,0),IF(ISNUMBER(S131),S131,0),IF(ISNUMBER(V131),V131,0)),{1,2,3,4}))</f>
        <v>184</v>
      </c>
      <c r="X131" s="7">
        <f t="shared" si="15"/>
        <v>3</v>
      </c>
    </row>
    <row r="132" spans="2:24" ht="15.6" customHeight="1">
      <c r="B132" s="36"/>
      <c r="C132" s="5"/>
      <c r="D132" s="172" t="s">
        <v>189</v>
      </c>
      <c r="E132" s="122"/>
      <c r="F132" s="25"/>
      <c r="G132" s="11"/>
      <c r="H132" s="83">
        <v>0.30555555555555558</v>
      </c>
      <c r="I132" s="25" t="s">
        <v>125</v>
      </c>
      <c r="J132" s="27">
        <v>47</v>
      </c>
      <c r="K132" s="122">
        <v>0.2986111111111111</v>
      </c>
      <c r="L132" s="25" t="s">
        <v>125</v>
      </c>
      <c r="M132" s="11">
        <v>47</v>
      </c>
      <c r="N132" s="83">
        <v>0.30069444444444443</v>
      </c>
      <c r="O132" s="25" t="s">
        <v>122</v>
      </c>
      <c r="P132" s="27">
        <v>50</v>
      </c>
      <c r="Q132" s="122">
        <v>0.29791666666666666</v>
      </c>
      <c r="R132" s="25" t="s">
        <v>122</v>
      </c>
      <c r="S132" s="11">
        <v>50</v>
      </c>
      <c r="T132" s="26">
        <v>0.29722222222222222</v>
      </c>
      <c r="U132" s="25">
        <v>2</v>
      </c>
      <c r="V132" s="11">
        <v>47</v>
      </c>
      <c r="W132" s="36">
        <f>SUMPRODUCT(LARGE(CHOOSE({1,2,3,4,5,6},IF(ISNUMBER(G132),G132,0),IF(ISNUMBER(J132),J132,0),IF(ISNUMBER(M132),M132,0),IF(ISNUMBER(P132),P132,0),IF(ISNUMBER(S132),S132,0),IF(ISNUMBER(V132),V132,0)),{1,2,3,4}))</f>
        <v>194</v>
      </c>
      <c r="X132" s="7">
        <f t="shared" ref="X132" si="16">IF(W132="","",SUMPRODUCT((W$125:W$134&lt;&gt;"")*(W$125:W$134&gt;W132))+SUMPRODUCT((W$125:W$134&lt;&gt;"")*(W$125:W$134=W132)*ISNUMBER(T$125:T$134)*(T$125:T$134&lt;IF(ISNUMBER(T132),T132,9E+99)))+1)</f>
        <v>2</v>
      </c>
    </row>
    <row r="133" spans="2:24" ht="15.6" customHeight="1">
      <c r="B133" s="36"/>
      <c r="C133" s="5"/>
      <c r="D133" s="172" t="s">
        <v>237</v>
      </c>
      <c r="E133" s="122"/>
      <c r="F133" s="25"/>
      <c r="G133" s="11"/>
      <c r="H133" s="83"/>
      <c r="I133" s="25"/>
      <c r="J133" s="27"/>
      <c r="K133" s="122"/>
      <c r="L133" s="25"/>
      <c r="M133" s="11"/>
      <c r="N133" s="83"/>
      <c r="O133" s="25"/>
      <c r="P133" s="27"/>
      <c r="Q133" s="122"/>
      <c r="R133" s="25"/>
      <c r="S133" s="11"/>
      <c r="T133" s="26">
        <v>0.34444444444444444</v>
      </c>
      <c r="U133" s="25">
        <v>5</v>
      </c>
      <c r="V133" s="11">
        <v>41</v>
      </c>
      <c r="W133" s="36">
        <f>SUMPRODUCT(LARGE(CHOOSE({1,2,3,4,5,6},IF(ISNUMBER(G133),G133,0),IF(ISNUMBER(J133),J133,0),IF(ISNUMBER(M133),M133,0),IF(ISNUMBER(P133),P133,0),IF(ISNUMBER(S133),S133,0),IF(ISNUMBER(V133),V133,0)),{1,2,3,4}))</f>
        <v>41</v>
      </c>
      <c r="X133" s="98" cm="1">
        <f t="array" ref="X133">IF(W133="","",SUMPRODUCT((W$125:W$134&lt;&gt;"")*(W$125:W$134&gt;W133))+SUMPRODUCT((W$125:W$134&lt;&gt;"")*(W$125:W$134=W133)*ISNUMBER(T$125:T$134)*(T$125:T$134&lt;IF(ISNUMBER(T133),T133,9E+99)))+1)</f>
        <v>9</v>
      </c>
    </row>
    <row r="134" spans="2:24" ht="15.6" customHeight="1">
      <c r="B134" s="36"/>
      <c r="C134" s="5"/>
      <c r="D134" s="172"/>
      <c r="E134" s="122"/>
      <c r="F134" s="103"/>
      <c r="G134" s="104"/>
      <c r="H134" s="83"/>
      <c r="I134" s="25"/>
      <c r="J134" s="27"/>
      <c r="K134" s="122"/>
      <c r="L134" s="25"/>
      <c r="M134" s="11"/>
      <c r="N134" s="83"/>
      <c r="O134" s="25"/>
      <c r="P134" s="27"/>
      <c r="Q134" s="122"/>
      <c r="R134" s="25"/>
      <c r="S134" s="11"/>
      <c r="T134" s="26"/>
      <c r="U134" s="25"/>
      <c r="V134" s="11"/>
      <c r="W134" s="36"/>
      <c r="X134" s="7"/>
    </row>
    <row r="135" spans="2:24" ht="15.6" customHeight="1">
      <c r="B135" s="36"/>
      <c r="C135" s="5"/>
      <c r="D135" s="164"/>
      <c r="E135" s="24"/>
      <c r="F135" s="53"/>
      <c r="G135" s="38"/>
      <c r="H135" s="26"/>
      <c r="I135" s="25"/>
      <c r="J135" s="27"/>
      <c r="K135" s="24"/>
      <c r="L135" s="25"/>
      <c r="M135" s="11"/>
      <c r="N135" s="26"/>
      <c r="O135" s="25"/>
      <c r="P135" s="27"/>
      <c r="Q135" s="24"/>
      <c r="R135" s="25"/>
      <c r="S135" s="11"/>
      <c r="T135" s="26"/>
      <c r="U135" s="25"/>
      <c r="V135" s="11"/>
      <c r="W135" s="36"/>
      <c r="X135" s="7"/>
    </row>
    <row r="136" spans="2:24" ht="15.6" customHeight="1">
      <c r="B136" s="45" t="s">
        <v>80</v>
      </c>
      <c r="C136" s="5"/>
      <c r="D136" s="172" t="s">
        <v>81</v>
      </c>
      <c r="E136" s="122">
        <v>0.30208333333333331</v>
      </c>
      <c r="F136" s="103" t="s">
        <v>122</v>
      </c>
      <c r="G136" s="104">
        <v>50</v>
      </c>
      <c r="H136" s="83">
        <v>0.29583333333333334</v>
      </c>
      <c r="I136" s="25" t="s">
        <v>122</v>
      </c>
      <c r="J136" s="27">
        <v>50</v>
      </c>
      <c r="K136" s="122">
        <v>0.29930555555555555</v>
      </c>
      <c r="L136" s="25" t="s">
        <v>122</v>
      </c>
      <c r="M136" s="11">
        <v>50</v>
      </c>
      <c r="N136" s="83">
        <v>0.32361111111111113</v>
      </c>
      <c r="O136" s="25" t="s">
        <v>125</v>
      </c>
      <c r="P136" s="27">
        <v>47</v>
      </c>
      <c r="Q136" s="122">
        <v>0.30763888888888891</v>
      </c>
      <c r="R136" s="25" t="s">
        <v>122</v>
      </c>
      <c r="S136" s="11">
        <v>50</v>
      </c>
      <c r="T136" s="83">
        <v>0.29930555555555555</v>
      </c>
      <c r="U136" s="25">
        <v>1</v>
      </c>
      <c r="V136" s="11">
        <v>50</v>
      </c>
      <c r="W136" s="36">
        <f>SUMPRODUCT(LARGE(CHOOSE({1,2,3,4,5,6},IF(ISNUMBER(G136),G136,0),IF(ISNUMBER(J136),J136,0),IF(ISNUMBER(M136),M136,0),IF(ISNUMBER(P136),P136,0),IF(ISNUMBER(S136),S136,0),IF(ISNUMBER(V136),V136,0)),{1,2,3,4}))</f>
        <v>200</v>
      </c>
      <c r="X136" s="7">
        <f>IF(W136="","",SUMPRODUCT((W$136:W$144&lt;&gt;"")*(W$136:W$144&gt;W136))+SUMPRODUCT((W$136:W$144&lt;&gt;"")*(W$136:W$144=W136)*ISNUMBER(T$136:T$144)*(T$136:T$144&lt;IF(ISNUMBER(T136),T136,9E+99)))+1)</f>
        <v>1</v>
      </c>
    </row>
    <row r="137" spans="2:24" ht="15.6" customHeight="1">
      <c r="B137" s="36"/>
      <c r="C137" s="5"/>
      <c r="D137" s="172" t="s">
        <v>82</v>
      </c>
      <c r="E137" s="122">
        <v>0.31388888888888888</v>
      </c>
      <c r="F137" s="103" t="s">
        <v>125</v>
      </c>
      <c r="G137" s="104">
        <v>47</v>
      </c>
      <c r="H137" s="83">
        <v>0.30625000000000002</v>
      </c>
      <c r="I137" s="25" t="s">
        <v>125</v>
      </c>
      <c r="J137" s="27">
        <v>47</v>
      </c>
      <c r="K137" s="122">
        <v>0.30277777777777776</v>
      </c>
      <c r="L137" s="25" t="s">
        <v>125</v>
      </c>
      <c r="M137" s="11">
        <v>47</v>
      </c>
      <c r="N137" s="83">
        <v>0.31388888888888888</v>
      </c>
      <c r="O137" s="25" t="s">
        <v>122</v>
      </c>
      <c r="P137" s="27">
        <v>50</v>
      </c>
      <c r="Q137" s="122"/>
      <c r="R137" s="25"/>
      <c r="S137" s="11"/>
      <c r="T137" s="26">
        <v>0.31041666666666667</v>
      </c>
      <c r="U137" s="25">
        <v>2</v>
      </c>
      <c r="V137" s="11">
        <v>47</v>
      </c>
      <c r="W137" s="36">
        <f>SUMPRODUCT(LARGE(CHOOSE({1,2,3,4,5,6},IF(ISNUMBER(G137),G137,0),IF(ISNUMBER(J137),J137,0),IF(ISNUMBER(M137),M137,0),IF(ISNUMBER(P137),P137,0),IF(ISNUMBER(S137),S137,0),IF(ISNUMBER(V137),V137,0)),{1,2,3,4}))</f>
        <v>191</v>
      </c>
      <c r="X137" s="7">
        <f t="shared" ref="X137:X144" si="17">IF(W137="","",SUMPRODUCT((W$136:W$144&lt;&gt;"")*(W$136:W$144&gt;W137))+SUMPRODUCT((W$136:W$144&lt;&gt;"")*(W$136:W$144=W137)*ISNUMBER(T$136:T$144)*(T$136:T$144&lt;IF(ISNUMBER(T137),T137,9E+99)))+1)</f>
        <v>2</v>
      </c>
    </row>
    <row r="138" spans="2:24" ht="15.6" customHeight="1">
      <c r="B138" s="36"/>
      <c r="C138" s="5"/>
      <c r="D138" s="172" t="s">
        <v>190</v>
      </c>
      <c r="E138" s="122">
        <v>0.35</v>
      </c>
      <c r="F138" s="103" t="s">
        <v>123</v>
      </c>
      <c r="G138" s="104">
        <v>45</v>
      </c>
      <c r="H138" s="18"/>
      <c r="I138" s="25"/>
      <c r="J138" s="27"/>
      <c r="K138" s="122"/>
      <c r="L138" s="25"/>
      <c r="M138" s="11"/>
      <c r="N138" s="83"/>
      <c r="O138" s="25"/>
      <c r="P138" s="27"/>
      <c r="Q138" s="122"/>
      <c r="R138" s="25"/>
      <c r="S138" s="11"/>
      <c r="T138" s="26"/>
      <c r="U138" s="25"/>
      <c r="V138" s="11"/>
      <c r="W138" s="36">
        <f>SUMPRODUCT(LARGE(CHOOSE({1,2,3,4,5,6},IF(ISNUMBER(G138),G138,0),IF(ISNUMBER(J138),J138,0),IF(ISNUMBER(M138),M138,0),IF(ISNUMBER(P138),P138,0),IF(ISNUMBER(S138),S138,0),IF(ISNUMBER(V138),V138,0)),{1,2,3,4}))</f>
        <v>45</v>
      </c>
      <c r="X138" s="98">
        <f t="shared" si="17"/>
        <v>7</v>
      </c>
    </row>
    <row r="139" spans="2:24" ht="15.6" customHeight="1">
      <c r="B139" s="36"/>
      <c r="C139" s="5"/>
      <c r="D139" s="172" t="s">
        <v>191</v>
      </c>
      <c r="E139" s="122">
        <v>0.41388888888888886</v>
      </c>
      <c r="F139" s="103" t="s">
        <v>124</v>
      </c>
      <c r="G139" s="104">
        <v>43</v>
      </c>
      <c r="H139" s="83"/>
      <c r="I139" s="25"/>
      <c r="J139" s="27"/>
      <c r="K139" s="122"/>
      <c r="L139" s="25"/>
      <c r="M139" s="11"/>
      <c r="N139" s="83"/>
      <c r="O139" s="25"/>
      <c r="P139" s="27"/>
      <c r="Q139" s="122"/>
      <c r="R139" s="25"/>
      <c r="S139" s="11"/>
      <c r="T139" s="26"/>
      <c r="U139" s="25"/>
      <c r="V139" s="11"/>
      <c r="W139" s="36">
        <f>SUMPRODUCT(LARGE(CHOOSE({1,2,3,4,5,6},IF(ISNUMBER(G139),G139,0),IF(ISNUMBER(J139),J139,0),IF(ISNUMBER(M139),M139,0),IF(ISNUMBER(P139),P139,0),IF(ISNUMBER(S139),S139,0),IF(ISNUMBER(V139),V139,0)),{1,2,3,4}))</f>
        <v>43</v>
      </c>
      <c r="X139" s="98">
        <f t="shared" si="17"/>
        <v>8</v>
      </c>
    </row>
    <row r="140" spans="2:24" ht="15.6" customHeight="1">
      <c r="B140" s="36"/>
      <c r="C140" s="5"/>
      <c r="D140" s="172" t="s">
        <v>192</v>
      </c>
      <c r="E140" s="122">
        <v>0.41388888888888886</v>
      </c>
      <c r="F140" s="131" t="s">
        <v>126</v>
      </c>
      <c r="G140" s="132">
        <v>41</v>
      </c>
      <c r="H140" s="83"/>
      <c r="I140" s="25"/>
      <c r="J140" s="27"/>
      <c r="K140" s="122"/>
      <c r="L140" s="25"/>
      <c r="M140" s="11"/>
      <c r="N140" s="83"/>
      <c r="O140" s="25"/>
      <c r="P140" s="27"/>
      <c r="Q140" s="36"/>
      <c r="R140" s="25"/>
      <c r="S140" s="11"/>
      <c r="T140" s="26"/>
      <c r="U140" s="25"/>
      <c r="V140" s="11"/>
      <c r="W140" s="36">
        <f>SUMPRODUCT(LARGE(CHOOSE({1,2,3,4,5,6},IF(ISNUMBER(G140),G140,0),IF(ISNUMBER(J140),J140,0),IF(ISNUMBER(M140),M140,0),IF(ISNUMBER(P140),P140,0),IF(ISNUMBER(S140),S140,0),IF(ISNUMBER(V140),V140,0)),{1,2,3,4}))</f>
        <v>41</v>
      </c>
      <c r="X140" s="98">
        <f t="shared" si="17"/>
        <v>9</v>
      </c>
    </row>
    <row r="141" spans="2:24" ht="15.6" customHeight="1">
      <c r="B141" s="36"/>
      <c r="C141" s="5"/>
      <c r="D141" s="172" t="s">
        <v>183</v>
      </c>
      <c r="E141" s="122"/>
      <c r="F141" s="21"/>
      <c r="G141" s="7"/>
      <c r="H141" s="83">
        <v>0.37638888888888888</v>
      </c>
      <c r="I141" s="25" t="s">
        <v>126</v>
      </c>
      <c r="J141" s="27">
        <v>41</v>
      </c>
      <c r="K141" s="122">
        <v>0.42152777777777778</v>
      </c>
      <c r="L141" s="25" t="s">
        <v>128</v>
      </c>
      <c r="M141" s="11">
        <v>40</v>
      </c>
      <c r="N141" s="83">
        <v>0.40486111111111112</v>
      </c>
      <c r="O141" s="25" t="s">
        <v>128</v>
      </c>
      <c r="P141" s="27">
        <v>40</v>
      </c>
      <c r="Q141" s="36"/>
      <c r="R141" s="25"/>
      <c r="S141" s="11"/>
      <c r="T141" s="26">
        <v>0.40972222222222221</v>
      </c>
      <c r="U141" s="25">
        <v>6</v>
      </c>
      <c r="V141" s="11">
        <v>40</v>
      </c>
      <c r="W141" s="36">
        <f>SUMPRODUCT(LARGE(CHOOSE({1,2,3,4,5,6},IF(ISNUMBER(G141),G141,0),IF(ISNUMBER(J141),J141,0),IF(ISNUMBER(M141),M141,0),IF(ISNUMBER(P141),P141,0),IF(ISNUMBER(S141),S141,0),IF(ISNUMBER(V141),V141,0)),{1,2,3,4}))</f>
        <v>161</v>
      </c>
      <c r="X141" s="7">
        <f t="shared" si="17"/>
        <v>5</v>
      </c>
    </row>
    <row r="142" spans="2:24" ht="15.6" customHeight="1">
      <c r="B142" s="36"/>
      <c r="C142" s="5"/>
      <c r="D142" s="172" t="s">
        <v>83</v>
      </c>
      <c r="E142" s="122"/>
      <c r="F142" s="21"/>
      <c r="G142" s="7"/>
      <c r="H142" s="83">
        <v>0.32916666666666666</v>
      </c>
      <c r="I142" s="25" t="s">
        <v>123</v>
      </c>
      <c r="J142" s="27">
        <v>45</v>
      </c>
      <c r="K142" s="122">
        <v>0.31319444444444444</v>
      </c>
      <c r="L142" s="25" t="s">
        <v>123</v>
      </c>
      <c r="M142" s="11">
        <v>45</v>
      </c>
      <c r="N142" s="83">
        <v>0.32430555555555557</v>
      </c>
      <c r="O142" s="25" t="s">
        <v>123</v>
      </c>
      <c r="P142" s="27">
        <v>45</v>
      </c>
      <c r="Q142" s="122">
        <v>0.31180555555555556</v>
      </c>
      <c r="R142" s="25" t="s">
        <v>125</v>
      </c>
      <c r="S142" s="11">
        <v>47</v>
      </c>
      <c r="T142" s="26">
        <v>0.31874999999999998</v>
      </c>
      <c r="U142" s="25">
        <v>3</v>
      </c>
      <c r="V142" s="11">
        <v>45</v>
      </c>
      <c r="W142" s="36">
        <f>SUMPRODUCT(LARGE(CHOOSE({1,2,3,4,5,6},IF(ISNUMBER(G142),G142,0),IF(ISNUMBER(J142),J142,0),IF(ISNUMBER(M142),M142,0),IF(ISNUMBER(P142),P142,0),IF(ISNUMBER(S142),S142,0),IF(ISNUMBER(V142),V142,0)),{1,2,3,4}))</f>
        <v>182</v>
      </c>
      <c r="X142" s="7">
        <f t="shared" si="17"/>
        <v>3</v>
      </c>
    </row>
    <row r="143" spans="2:24" ht="15.6" customHeight="1">
      <c r="B143" s="36"/>
      <c r="C143" s="5"/>
      <c r="D143" s="172" t="s">
        <v>84</v>
      </c>
      <c r="E143" s="122"/>
      <c r="F143" s="21"/>
      <c r="G143" s="7"/>
      <c r="H143" s="83"/>
      <c r="I143" s="25"/>
      <c r="J143" s="27"/>
      <c r="K143" s="122">
        <v>0.37361111111111112</v>
      </c>
      <c r="L143" s="25" t="s">
        <v>126</v>
      </c>
      <c r="M143" s="11">
        <v>41</v>
      </c>
      <c r="N143" s="83">
        <v>0.36249999999999999</v>
      </c>
      <c r="O143" s="25" t="s">
        <v>124</v>
      </c>
      <c r="P143" s="27">
        <v>43</v>
      </c>
      <c r="Q143" s="36"/>
      <c r="R143" s="25"/>
      <c r="S143" s="11"/>
      <c r="T143" s="26">
        <v>0.35555555555555557</v>
      </c>
      <c r="U143" s="25">
        <v>5</v>
      </c>
      <c r="V143" s="11">
        <v>41</v>
      </c>
      <c r="W143" s="36">
        <f>SUMPRODUCT(LARGE(CHOOSE({1,2,3,4,5,6},IF(ISNUMBER(G143),G143,0),IF(ISNUMBER(J143),J143,0),IF(ISNUMBER(M143),M143,0),IF(ISNUMBER(P143),P143,0),IF(ISNUMBER(S143),S143,0),IF(ISNUMBER(V143),V143,0)),{1,2,3,4}))</f>
        <v>125</v>
      </c>
      <c r="X143" s="98">
        <f t="shared" si="17"/>
        <v>6</v>
      </c>
    </row>
    <row r="144" spans="2:24" ht="15.6" customHeight="1">
      <c r="B144" s="36"/>
      <c r="C144" s="5"/>
      <c r="D144" s="172" t="s">
        <v>193</v>
      </c>
      <c r="E144" s="122"/>
      <c r="F144" s="21"/>
      <c r="G144" s="7"/>
      <c r="H144" s="83">
        <v>0.3527777777777778</v>
      </c>
      <c r="I144" s="25" t="s">
        <v>124</v>
      </c>
      <c r="J144" s="27">
        <v>43</v>
      </c>
      <c r="K144" s="122">
        <v>0.34444444444444444</v>
      </c>
      <c r="L144" s="25" t="s">
        <v>124</v>
      </c>
      <c r="M144" s="11">
        <v>43</v>
      </c>
      <c r="N144" s="83">
        <v>0.3527777777777778</v>
      </c>
      <c r="O144" s="25" t="s">
        <v>126</v>
      </c>
      <c r="P144" s="27">
        <v>41</v>
      </c>
      <c r="Q144" s="36"/>
      <c r="R144" s="25"/>
      <c r="S144" s="11"/>
      <c r="T144" s="26">
        <v>0.35416666666666669</v>
      </c>
      <c r="U144" s="25">
        <v>4</v>
      </c>
      <c r="V144" s="11">
        <v>43</v>
      </c>
      <c r="W144" s="36">
        <f>SUMPRODUCT(LARGE(CHOOSE({1,2,3,4,5,6},IF(ISNUMBER(G144),G144,0),IF(ISNUMBER(J144),J144,0),IF(ISNUMBER(M144),M144,0),IF(ISNUMBER(P144),P144,0),IF(ISNUMBER(S144),S144,0),IF(ISNUMBER(V144),V144,0)),{1,2,3,4}))</f>
        <v>170</v>
      </c>
      <c r="X144" s="7">
        <f t="shared" si="17"/>
        <v>4</v>
      </c>
    </row>
    <row r="145" spans="2:24" ht="15.6" customHeight="1">
      <c r="B145" s="36"/>
      <c r="C145" s="5"/>
      <c r="D145" s="164"/>
      <c r="E145" s="24"/>
      <c r="F145" s="21"/>
      <c r="G145" s="59"/>
      <c r="H145" s="26"/>
      <c r="I145" s="25"/>
      <c r="J145" s="27"/>
      <c r="K145" s="24"/>
      <c r="L145" s="25"/>
      <c r="M145" s="11"/>
      <c r="N145" s="26"/>
      <c r="O145" s="25"/>
      <c r="P145" s="27"/>
      <c r="Q145" s="36"/>
      <c r="R145" s="25"/>
      <c r="S145" s="11"/>
      <c r="T145" s="26"/>
      <c r="U145" s="25"/>
      <c r="V145" s="11"/>
      <c r="W145" s="36"/>
      <c r="X145" s="7"/>
    </row>
    <row r="146" spans="2:24" ht="15.6" customHeight="1">
      <c r="B146" s="45" t="s">
        <v>85</v>
      </c>
      <c r="C146" s="5"/>
      <c r="D146" s="172" t="s">
        <v>86</v>
      </c>
      <c r="E146" s="122">
        <v>0.40694444444444444</v>
      </c>
      <c r="F146" s="133" t="s">
        <v>122</v>
      </c>
      <c r="G146" s="134">
        <v>50</v>
      </c>
      <c r="H146" s="83">
        <v>0.39444444444444443</v>
      </c>
      <c r="I146" s="25" t="s">
        <v>122</v>
      </c>
      <c r="J146" s="27">
        <v>50</v>
      </c>
      <c r="K146" s="122">
        <v>0.3888888888888889</v>
      </c>
      <c r="L146" s="25" t="s">
        <v>122</v>
      </c>
      <c r="M146" s="11">
        <v>50</v>
      </c>
      <c r="N146" s="83">
        <v>0.41875000000000001</v>
      </c>
      <c r="O146" s="25" t="s">
        <v>122</v>
      </c>
      <c r="P146" s="27">
        <v>50</v>
      </c>
      <c r="Q146" s="122">
        <v>0.39791666666666664</v>
      </c>
      <c r="R146" s="25" t="s">
        <v>122</v>
      </c>
      <c r="S146" s="11">
        <v>50</v>
      </c>
      <c r="T146" s="83">
        <v>0.40763888888888888</v>
      </c>
      <c r="U146" s="25">
        <v>1</v>
      </c>
      <c r="V146" s="11">
        <v>50</v>
      </c>
      <c r="W146" s="36">
        <f>SUMPRODUCT(LARGE(CHOOSE({1,2,3,4,5,6},IF(ISNUMBER(G146),G146,0),IF(ISNUMBER(J146),J146,0),IF(ISNUMBER(M146),M146,0),IF(ISNUMBER(P146),P146,0),IF(ISNUMBER(S146),S146,0),IF(ISNUMBER(V146),V146,0)),{1,2,3,4}))</f>
        <v>200</v>
      </c>
      <c r="X146" s="7">
        <f t="shared" ref="X146:X154" si="18">IF(W146="","",SUMPRODUCT((W$146:W$155&lt;&gt;"")*(W$146:W$155&gt;W146))+SUMPRODUCT((W$146:W$155&lt;&gt;"")*(W$146:W$155=W146)*ISNUMBER(T$146:T$155)*(T$146:T$155&lt;IF(ISNUMBER(T146),T146,9E+99)))+1)</f>
        <v>1</v>
      </c>
    </row>
    <row r="147" spans="2:24" ht="15.6" customHeight="1">
      <c r="B147" s="45"/>
      <c r="C147" s="5"/>
      <c r="D147" s="172" t="s">
        <v>88</v>
      </c>
      <c r="E147" s="122">
        <v>0.41249999999999998</v>
      </c>
      <c r="F147" s="103" t="s">
        <v>125</v>
      </c>
      <c r="G147" s="104">
        <v>47</v>
      </c>
      <c r="H147" s="83">
        <v>0.41736111111111113</v>
      </c>
      <c r="I147" s="25" t="s">
        <v>123</v>
      </c>
      <c r="J147" s="27">
        <v>45</v>
      </c>
      <c r="K147" s="122">
        <v>0.40277777777777779</v>
      </c>
      <c r="L147" s="25" t="s">
        <v>123</v>
      </c>
      <c r="M147" s="11">
        <v>45</v>
      </c>
      <c r="N147" s="83">
        <v>0.4201388888888889</v>
      </c>
      <c r="O147" s="25" t="s">
        <v>123</v>
      </c>
      <c r="P147" s="27">
        <v>45</v>
      </c>
      <c r="Q147" s="122">
        <v>0.40347222222222223</v>
      </c>
      <c r="R147" s="25" t="s">
        <v>125</v>
      </c>
      <c r="S147" s="11">
        <v>47</v>
      </c>
      <c r="T147" s="83">
        <v>0.4152777777777778</v>
      </c>
      <c r="U147" s="25">
        <v>3</v>
      </c>
      <c r="V147" s="11">
        <v>45</v>
      </c>
      <c r="W147" s="36">
        <f>SUMPRODUCT(LARGE(CHOOSE({1,2,3,4,5,6},IF(ISNUMBER(G147),G147,0),IF(ISNUMBER(J147),J147,0),IF(ISNUMBER(M147),M147,0),IF(ISNUMBER(P147),P147,0),IF(ISNUMBER(S147),S147,0),IF(ISNUMBER(V147),V147,0)),{1,2,3,4}))</f>
        <v>184</v>
      </c>
      <c r="X147" s="7">
        <f t="shared" si="18"/>
        <v>2</v>
      </c>
    </row>
    <row r="148" spans="2:24" ht="15.6" customHeight="1">
      <c r="B148" s="45"/>
      <c r="C148" s="5"/>
      <c r="D148" s="172" t="s">
        <v>194</v>
      </c>
      <c r="E148" s="122">
        <v>0.41388888888888886</v>
      </c>
      <c r="F148" s="103" t="s">
        <v>123</v>
      </c>
      <c r="G148" s="104">
        <v>45</v>
      </c>
      <c r="H148" s="83">
        <v>0.41249999999999998</v>
      </c>
      <c r="I148" s="25" t="s">
        <v>125</v>
      </c>
      <c r="J148" s="27">
        <v>47</v>
      </c>
      <c r="K148" s="122">
        <v>0.40208333333333335</v>
      </c>
      <c r="L148" s="25" t="s">
        <v>125</v>
      </c>
      <c r="M148" s="11">
        <v>47</v>
      </c>
      <c r="N148" s="83">
        <v>0.44097222222222221</v>
      </c>
      <c r="O148" s="25" t="s">
        <v>126</v>
      </c>
      <c r="P148" s="27">
        <v>41</v>
      </c>
      <c r="Q148" s="122">
        <v>0.40833333333333333</v>
      </c>
      <c r="R148" s="25" t="s">
        <v>124</v>
      </c>
      <c r="S148" s="11">
        <v>43</v>
      </c>
      <c r="T148" s="83">
        <v>0.41736111111111113</v>
      </c>
      <c r="U148" s="25">
        <v>4</v>
      </c>
      <c r="V148" s="11">
        <v>43</v>
      </c>
      <c r="W148" s="36">
        <f>SUMPRODUCT(LARGE(CHOOSE({1,2,3,4,5,6},IF(ISNUMBER(G148),G148,0),IF(ISNUMBER(J148),J148,0),IF(ISNUMBER(M148),M148,0),IF(ISNUMBER(P148),P148,0),IF(ISNUMBER(S148),S148,0),IF(ISNUMBER(V148),V148,0)),{1,2,3,4}))</f>
        <v>182</v>
      </c>
      <c r="X148" s="7">
        <f t="shared" si="18"/>
        <v>4</v>
      </c>
    </row>
    <row r="149" spans="2:24" ht="15.6" customHeight="1">
      <c r="B149" s="45"/>
      <c r="C149" s="5"/>
      <c r="D149" s="172" t="s">
        <v>89</v>
      </c>
      <c r="E149" s="122">
        <v>0.41458333333333336</v>
      </c>
      <c r="F149" s="103" t="s">
        <v>124</v>
      </c>
      <c r="G149" s="104">
        <v>43</v>
      </c>
      <c r="H149" s="83">
        <v>0.43888888888888888</v>
      </c>
      <c r="I149" s="25" t="s">
        <v>126</v>
      </c>
      <c r="J149" s="27">
        <v>41</v>
      </c>
      <c r="K149" s="122"/>
      <c r="L149" s="25"/>
      <c r="M149" s="11"/>
      <c r="N149" s="83">
        <v>0.43194444444444446</v>
      </c>
      <c r="O149" s="25" t="s">
        <v>124</v>
      </c>
      <c r="P149" s="27">
        <v>43</v>
      </c>
      <c r="Q149" s="122"/>
      <c r="R149" s="25"/>
      <c r="S149" s="11"/>
      <c r="T149" s="83">
        <v>0.42152777777777778</v>
      </c>
      <c r="U149" s="25">
        <v>5</v>
      </c>
      <c r="V149" s="11">
        <v>41</v>
      </c>
      <c r="W149" s="36">
        <f>SUMPRODUCT(LARGE(CHOOSE({1,2,3,4,5,6},IF(ISNUMBER(G149),G149,0),IF(ISNUMBER(J149),J149,0),IF(ISNUMBER(M149),M149,0),IF(ISNUMBER(P149),P149,0),IF(ISNUMBER(S149),S149,0),IF(ISNUMBER(V149),V149,0)),{1,2,3,4}))</f>
        <v>168</v>
      </c>
      <c r="X149" s="7">
        <f t="shared" si="18"/>
        <v>5</v>
      </c>
    </row>
    <row r="150" spans="2:24" ht="15.6" customHeight="1">
      <c r="B150" s="45"/>
      <c r="C150" s="5"/>
      <c r="D150" s="174" t="s">
        <v>87</v>
      </c>
      <c r="E150" s="116">
        <v>0.41736111111111113</v>
      </c>
      <c r="F150" s="109" t="s">
        <v>126</v>
      </c>
      <c r="G150" s="110">
        <v>41</v>
      </c>
      <c r="H150" s="83">
        <v>0.41875000000000001</v>
      </c>
      <c r="I150" s="25" t="s">
        <v>124</v>
      </c>
      <c r="J150" s="27">
        <v>43</v>
      </c>
      <c r="K150" s="122">
        <v>0.41111111111111109</v>
      </c>
      <c r="L150" s="25" t="s">
        <v>126</v>
      </c>
      <c r="M150" s="11">
        <v>41</v>
      </c>
      <c r="N150" s="83">
        <v>0.41944444444444445</v>
      </c>
      <c r="O150" s="25" t="s">
        <v>125</v>
      </c>
      <c r="P150" s="27">
        <v>47</v>
      </c>
      <c r="Q150" s="122">
        <v>0.40625</v>
      </c>
      <c r="R150" s="25">
        <v>3</v>
      </c>
      <c r="S150" s="11">
        <v>45</v>
      </c>
      <c r="T150" s="26">
        <v>0.40972222222222221</v>
      </c>
      <c r="U150" s="25">
        <v>2</v>
      </c>
      <c r="V150" s="11">
        <v>47</v>
      </c>
      <c r="W150" s="36">
        <f>SUMPRODUCT(LARGE(CHOOSE({1,2,3,4,5,6},IF(ISNUMBER(G150),G150,0),IF(ISNUMBER(J150),J150,0),IF(ISNUMBER(M150),M150,0),IF(ISNUMBER(P150),P150,0),IF(ISNUMBER(S150),S150,0),IF(ISNUMBER(V150),V150,0)),{1,2,3,4}))</f>
        <v>182</v>
      </c>
      <c r="X150" s="7">
        <f t="shared" si="18"/>
        <v>3</v>
      </c>
    </row>
    <row r="151" spans="2:24" ht="15.6" customHeight="1">
      <c r="B151" s="45"/>
      <c r="C151" s="5"/>
      <c r="D151" s="172" t="s">
        <v>90</v>
      </c>
      <c r="E151" s="122">
        <v>0.58680555555555558</v>
      </c>
      <c r="F151" s="21" t="s">
        <v>128</v>
      </c>
      <c r="G151" s="7">
        <v>40</v>
      </c>
      <c r="H151" s="83">
        <v>0.63472222222222219</v>
      </c>
      <c r="I151" s="25" t="s">
        <v>134</v>
      </c>
      <c r="J151" s="27">
        <v>39</v>
      </c>
      <c r="K151" s="122">
        <v>0.57361111111111107</v>
      </c>
      <c r="L151" s="25" t="s">
        <v>134</v>
      </c>
      <c r="M151" s="11">
        <v>39</v>
      </c>
      <c r="N151" s="83">
        <v>0.56041666666666667</v>
      </c>
      <c r="O151" s="25" t="s">
        <v>134</v>
      </c>
      <c r="P151" s="27">
        <v>39</v>
      </c>
      <c r="Q151" s="122">
        <v>0.58750000000000002</v>
      </c>
      <c r="R151" s="25" t="s">
        <v>126</v>
      </c>
      <c r="S151" s="11">
        <v>41</v>
      </c>
      <c r="T151" s="26">
        <v>0.57013888888888886</v>
      </c>
      <c r="U151" s="25">
        <v>6</v>
      </c>
      <c r="V151" s="11">
        <v>40</v>
      </c>
      <c r="W151" s="36">
        <f>SUMPRODUCT(LARGE(CHOOSE({1,2,3,4,5,6},IF(ISNUMBER(G151),G151,0),IF(ISNUMBER(J151),J151,0),IF(ISNUMBER(M151),M151,0),IF(ISNUMBER(P151),P151,0),IF(ISNUMBER(S151),S151,0),IF(ISNUMBER(V151),V151,0)),{1,2,3,4}))</f>
        <v>160</v>
      </c>
      <c r="X151" s="7">
        <f t="shared" si="18"/>
        <v>6</v>
      </c>
    </row>
    <row r="152" spans="2:24" ht="15.6" customHeight="1">
      <c r="B152" s="45"/>
      <c r="C152" s="5"/>
      <c r="D152" s="172" t="s">
        <v>195</v>
      </c>
      <c r="E152" s="122">
        <v>0.70833333333333337</v>
      </c>
      <c r="F152" s="25" t="s">
        <v>134</v>
      </c>
      <c r="G152" s="11">
        <v>39</v>
      </c>
      <c r="H152" s="83">
        <v>0.68541666666666667</v>
      </c>
      <c r="I152" s="25" t="s">
        <v>135</v>
      </c>
      <c r="J152" s="27">
        <v>38</v>
      </c>
      <c r="K152" s="122">
        <v>0.66041666666666665</v>
      </c>
      <c r="L152" s="25" t="s">
        <v>136</v>
      </c>
      <c r="M152" s="11">
        <v>37</v>
      </c>
      <c r="N152" s="83">
        <v>0.72152777777777777</v>
      </c>
      <c r="O152" s="25" t="s">
        <v>135</v>
      </c>
      <c r="P152" s="27">
        <v>38</v>
      </c>
      <c r="Q152" s="122">
        <v>0.6118055555555556</v>
      </c>
      <c r="R152" s="25" t="s">
        <v>128</v>
      </c>
      <c r="S152" s="11">
        <v>40</v>
      </c>
      <c r="T152" s="26">
        <v>0.70833333333333337</v>
      </c>
      <c r="U152" s="25">
        <v>7</v>
      </c>
      <c r="V152" s="11">
        <v>39</v>
      </c>
      <c r="W152" s="36">
        <f>SUMPRODUCT(LARGE(CHOOSE({1,2,3,4,5,6},IF(ISNUMBER(G152),G152,0),IF(ISNUMBER(J152),J152,0),IF(ISNUMBER(M152),M152,0),IF(ISNUMBER(P152),P152,0),IF(ISNUMBER(S152),S152,0),IF(ISNUMBER(V152),V152,0)),{1,2,3,4}))</f>
        <v>156</v>
      </c>
      <c r="X152" s="7">
        <f t="shared" si="18"/>
        <v>7</v>
      </c>
    </row>
    <row r="153" spans="2:24" ht="15.6" customHeight="1">
      <c r="B153" s="36"/>
      <c r="C153" s="5"/>
      <c r="D153" s="172" t="s">
        <v>196</v>
      </c>
      <c r="E153" s="122"/>
      <c r="F153" s="112"/>
      <c r="G153" s="113"/>
      <c r="H153" s="83">
        <v>0.79583333333333328</v>
      </c>
      <c r="I153" s="25" t="s">
        <v>136</v>
      </c>
      <c r="J153" s="27">
        <v>37</v>
      </c>
      <c r="K153" s="122">
        <v>0.65555555555555556</v>
      </c>
      <c r="L153" s="25" t="s">
        <v>135</v>
      </c>
      <c r="M153" s="11">
        <v>38</v>
      </c>
      <c r="N153" s="83"/>
      <c r="O153" s="25"/>
      <c r="P153" s="27"/>
      <c r="Q153" s="122"/>
      <c r="R153" s="25"/>
      <c r="S153" s="11"/>
      <c r="T153" s="26"/>
      <c r="U153" s="25"/>
      <c r="V153" s="11"/>
      <c r="W153" s="36">
        <f>SUMPRODUCT(LARGE(CHOOSE({1,2,3,4,5,6},IF(ISNUMBER(G153),G153,0),IF(ISNUMBER(J153),J153,0),IF(ISNUMBER(M153),M153,0),IF(ISNUMBER(P153),P153,0),IF(ISNUMBER(S153),S153,0),IF(ISNUMBER(V153),V153,0)),{1,2,3,4}))</f>
        <v>75</v>
      </c>
      <c r="X153" s="98">
        <f t="shared" si="18"/>
        <v>9</v>
      </c>
    </row>
    <row r="154" spans="2:24" ht="15.6" customHeight="1">
      <c r="B154" s="36"/>
      <c r="C154" s="5"/>
      <c r="D154" s="172" t="s">
        <v>197</v>
      </c>
      <c r="E154" s="122"/>
      <c r="F154" s="29"/>
      <c r="G154" s="12"/>
      <c r="H154" s="135">
        <v>0.50069444444444444</v>
      </c>
      <c r="I154" s="25" t="s">
        <v>128</v>
      </c>
      <c r="J154" s="27">
        <v>40</v>
      </c>
      <c r="K154" s="136">
        <v>0.4777777777777778</v>
      </c>
      <c r="L154" s="39" t="s">
        <v>128</v>
      </c>
      <c r="M154" s="11">
        <v>40</v>
      </c>
      <c r="N154" s="135">
        <v>0.48819444444444443</v>
      </c>
      <c r="O154" s="32" t="s">
        <v>128</v>
      </c>
      <c r="P154" s="39">
        <v>40</v>
      </c>
      <c r="Q154" s="136"/>
      <c r="R154" s="32"/>
      <c r="S154" s="17"/>
      <c r="T154" s="33"/>
      <c r="U154" s="32"/>
      <c r="V154" s="17"/>
      <c r="W154" s="36">
        <f>SUMPRODUCT(LARGE(CHOOSE({1,2,3,4,5,6},IF(ISNUMBER(G154),G154,0),IF(ISNUMBER(J154),J154,0),IF(ISNUMBER(M154),M154,0),IF(ISNUMBER(P154),P154,0),IF(ISNUMBER(S154),S154,0),IF(ISNUMBER(V154),V154,0)),{1,2,3,4}))</f>
        <v>120</v>
      </c>
      <c r="X154" s="98">
        <f t="shared" si="18"/>
        <v>8</v>
      </c>
    </row>
    <row r="155" spans="2:24" ht="15.6" customHeight="1">
      <c r="B155" s="36"/>
      <c r="C155" s="5"/>
      <c r="D155" s="164"/>
      <c r="E155" s="24"/>
      <c r="F155" s="25"/>
      <c r="G155" s="11"/>
      <c r="H155" s="33"/>
      <c r="I155" s="32"/>
      <c r="J155" s="39"/>
      <c r="K155" s="31"/>
      <c r="L155" s="39"/>
      <c r="M155" s="11"/>
      <c r="N155" s="33"/>
      <c r="O155" s="32"/>
      <c r="P155" s="39"/>
      <c r="Q155" s="31"/>
      <c r="R155" s="32"/>
      <c r="S155" s="17"/>
      <c r="T155" s="33"/>
      <c r="U155" s="32"/>
      <c r="V155" s="17"/>
      <c r="W155" s="36"/>
      <c r="X155" s="7"/>
    </row>
    <row r="156" spans="2:24" ht="15.6" customHeight="1">
      <c r="B156" s="36"/>
      <c r="C156" s="5"/>
      <c r="D156" s="164"/>
      <c r="E156" s="24"/>
      <c r="F156" s="25"/>
      <c r="G156" s="11"/>
      <c r="H156" s="33"/>
      <c r="I156" s="32"/>
      <c r="J156" s="39"/>
      <c r="K156" s="31"/>
      <c r="L156" s="39"/>
      <c r="M156" s="11"/>
      <c r="N156" s="33"/>
      <c r="O156" s="32"/>
      <c r="P156" s="39"/>
      <c r="Q156" s="31"/>
      <c r="R156" s="32"/>
      <c r="S156" s="17"/>
      <c r="T156" s="33"/>
      <c r="U156" s="32"/>
      <c r="V156" s="17"/>
      <c r="W156" s="36"/>
      <c r="X156" s="63"/>
    </row>
    <row r="157" spans="2:24" ht="15.6" customHeight="1">
      <c r="B157" s="45" t="s">
        <v>91</v>
      </c>
      <c r="C157" s="5"/>
      <c r="D157" s="172" t="s">
        <v>92</v>
      </c>
      <c r="E157" s="122">
        <v>0.45833333333333331</v>
      </c>
      <c r="F157" s="25" t="s">
        <v>122</v>
      </c>
      <c r="G157" s="11">
        <v>50</v>
      </c>
      <c r="H157" s="135">
        <v>0.45416666666666666</v>
      </c>
      <c r="I157" s="25" t="s">
        <v>122</v>
      </c>
      <c r="J157" s="27">
        <v>50</v>
      </c>
      <c r="K157" s="136">
        <v>0.44513888888888886</v>
      </c>
      <c r="L157" s="39" t="s">
        <v>122</v>
      </c>
      <c r="M157" s="11">
        <v>50</v>
      </c>
      <c r="N157" s="135">
        <v>0.49722222222222223</v>
      </c>
      <c r="O157" s="32" t="s">
        <v>122</v>
      </c>
      <c r="P157" s="39">
        <v>50</v>
      </c>
      <c r="Q157" s="136">
        <v>0.45416666666666666</v>
      </c>
      <c r="R157" s="32" t="s">
        <v>122</v>
      </c>
      <c r="S157" s="17">
        <v>50</v>
      </c>
      <c r="T157" s="33">
        <v>0.4597222222222222</v>
      </c>
      <c r="U157" s="32">
        <v>1</v>
      </c>
      <c r="V157" s="17">
        <v>50</v>
      </c>
      <c r="W157" s="36">
        <f>SUMPRODUCT(LARGE(CHOOSE({1,2,3,4,5,6},IF(ISNUMBER(G157),G157,0),IF(ISNUMBER(J157),J157,0),IF(ISNUMBER(M157),M157,0),IF(ISNUMBER(P157),P157,0),IF(ISNUMBER(S157),S157,0),IF(ISNUMBER(V157),V157,0)),{1,2,3,4}))</f>
        <v>200</v>
      </c>
      <c r="X157" s="63">
        <f>IF(W157="","",SUMPRODUCT((W$157:W$158&lt;&gt;"")*(W$157:W$158&gt;W157))+SUMPRODUCT((W$157:W$158&lt;&gt;"")*(W$157:W$158=W157)*ISNUMBER(T$157:T$158)*(T$157:T$158&lt;IF(ISNUMBER(T157),T157,9E+99)))+1)</f>
        <v>1</v>
      </c>
    </row>
    <row r="158" spans="2:24" ht="15.6" customHeight="1">
      <c r="B158" s="45"/>
      <c r="C158" s="5"/>
      <c r="D158" s="172" t="s">
        <v>238</v>
      </c>
      <c r="E158" s="122"/>
      <c r="F158" s="25"/>
      <c r="G158" s="11"/>
      <c r="H158" s="135"/>
      <c r="I158" s="25"/>
      <c r="J158" s="27"/>
      <c r="K158" s="136"/>
      <c r="L158" s="39"/>
      <c r="M158" s="11"/>
      <c r="N158" s="135"/>
      <c r="O158" s="32"/>
      <c r="P158" s="39"/>
      <c r="Q158" s="136"/>
      <c r="R158" s="32"/>
      <c r="S158" s="17"/>
      <c r="T158" s="33">
        <v>0.53819444444444442</v>
      </c>
      <c r="U158" s="32">
        <v>2</v>
      </c>
      <c r="V158" s="17">
        <v>47</v>
      </c>
      <c r="W158" s="36">
        <f>SUMPRODUCT(LARGE(CHOOSE({1,2,3,4,5,6},IF(ISNUMBER(G158),G158,0),IF(ISNUMBER(J158),J158,0),IF(ISNUMBER(M158),M158,0),IF(ISNUMBER(P158),P158,0),IF(ISNUMBER(S158),S158,0),IF(ISNUMBER(V158),V158,0)),{1,2,3,4}))</f>
        <v>47</v>
      </c>
      <c r="X158" s="101">
        <f>IF(W158="","",SUMPRODUCT((W$157:W$158&lt;&gt;"")*(W$157:W$158&gt;W158))+SUMPRODUCT((W$157:W$158&lt;&gt;"")*(W$157:W$158=W158)*ISNUMBER(T$157:T$158)*(T$157:T$158&lt;IF(ISNUMBER(T158),T158,9E+99)))+1)</f>
        <v>2</v>
      </c>
    </row>
    <row r="159" spans="2:24" ht="15.6" customHeight="1">
      <c r="B159" s="36"/>
      <c r="C159" s="5"/>
      <c r="D159" s="164"/>
      <c r="E159" s="24"/>
      <c r="F159" s="25"/>
      <c r="G159" s="11"/>
      <c r="H159" s="33"/>
      <c r="I159" s="32"/>
      <c r="J159" s="39"/>
      <c r="K159" s="31"/>
      <c r="L159" s="25"/>
      <c r="M159" s="56"/>
      <c r="N159" s="33"/>
      <c r="O159" s="32"/>
      <c r="P159" s="39"/>
      <c r="Q159" s="31"/>
      <c r="R159" s="32"/>
      <c r="S159" s="17"/>
      <c r="T159" s="33"/>
      <c r="U159" s="32"/>
      <c r="V159" s="17"/>
      <c r="W159" s="36"/>
      <c r="X159" s="63"/>
    </row>
    <row r="160" spans="2:24" ht="15.6" customHeight="1">
      <c r="B160" s="45" t="s">
        <v>93</v>
      </c>
      <c r="C160" s="5"/>
      <c r="D160" s="172" t="s">
        <v>95</v>
      </c>
      <c r="E160" s="122"/>
      <c r="F160" s="25"/>
      <c r="G160" s="11"/>
      <c r="H160" s="135">
        <v>0.55277777777777781</v>
      </c>
      <c r="I160" s="25" t="s">
        <v>122</v>
      </c>
      <c r="J160" s="27">
        <v>50</v>
      </c>
      <c r="K160" s="136">
        <v>0.57777777777777772</v>
      </c>
      <c r="L160" s="25" t="s">
        <v>125</v>
      </c>
      <c r="M160" s="56">
        <v>47</v>
      </c>
      <c r="N160" s="135">
        <v>0.57013888888888886</v>
      </c>
      <c r="O160" s="32" t="s">
        <v>125</v>
      </c>
      <c r="P160" s="39">
        <v>47</v>
      </c>
      <c r="Q160" s="136">
        <v>0.54861111111111116</v>
      </c>
      <c r="R160" s="32" t="s">
        <v>125</v>
      </c>
      <c r="S160" s="17">
        <v>47</v>
      </c>
      <c r="T160" s="33">
        <v>0.56527777777777777</v>
      </c>
      <c r="U160" s="32">
        <v>1</v>
      </c>
      <c r="V160" s="17">
        <v>50</v>
      </c>
      <c r="W160" s="36">
        <f>SUMPRODUCT(LARGE(CHOOSE({1,2,3,4,5,6},IF(ISNUMBER(G160),G160,0),IF(ISNUMBER(J160),J160,0),IF(ISNUMBER(M160),M160,0),IF(ISNUMBER(P160),P160,0),IF(ISNUMBER(S160),S160,0),IF(ISNUMBER(V160),V160,0)),{1,2,3,4}))</f>
        <v>194</v>
      </c>
      <c r="X160" s="63">
        <f>IF(W160="","",SUMPRODUCT((W$160:W$162&lt;&gt;"")*(W$160:W$162&gt;W160))+SUMPRODUCT((W$160:W$162&lt;&gt;"")*(W$160:W$162=W160)*ISNUMBER(T$160:T$162)*(T$160:T$162&lt;IF(ISNUMBER(T160),T160,9E+99)))+1)</f>
        <v>2</v>
      </c>
    </row>
    <row r="161" spans="2:24" ht="15.6" customHeight="1">
      <c r="B161" s="45"/>
      <c r="C161" s="5"/>
      <c r="D161" s="172" t="s">
        <v>94</v>
      </c>
      <c r="E161" s="122"/>
      <c r="F161" s="25"/>
      <c r="G161" s="11"/>
      <c r="H161" s="135"/>
      <c r="I161" s="25"/>
      <c r="J161" s="27"/>
      <c r="K161" s="136">
        <v>0.55833333333333335</v>
      </c>
      <c r="L161" s="25" t="s">
        <v>122</v>
      </c>
      <c r="M161" s="56">
        <v>50</v>
      </c>
      <c r="N161" s="135">
        <v>0.56597222222222221</v>
      </c>
      <c r="O161" s="32" t="s">
        <v>122</v>
      </c>
      <c r="P161" s="39">
        <v>50</v>
      </c>
      <c r="Q161" s="136">
        <v>0.54722222222222228</v>
      </c>
      <c r="R161" s="32" t="s">
        <v>122</v>
      </c>
      <c r="S161" s="17">
        <v>50</v>
      </c>
      <c r="T161" s="33">
        <v>0.57708333333333328</v>
      </c>
      <c r="U161" s="32">
        <v>2</v>
      </c>
      <c r="V161" s="17">
        <v>47</v>
      </c>
      <c r="W161" s="36">
        <f>SUMPRODUCT(LARGE(CHOOSE({1,2,3,4,5,6},IF(ISNUMBER(G161),G161,0),IF(ISNUMBER(J161),J161,0),IF(ISNUMBER(M161),M161,0),IF(ISNUMBER(P161),P161,0),IF(ISNUMBER(S161),S161,0),IF(ISNUMBER(V161),V161,0)),{1,2,3,4}))</f>
        <v>197</v>
      </c>
      <c r="X161" s="63">
        <f>IF(W161="","",SUMPRODUCT((W$160:W$162&lt;&gt;"")*(W$160:W$162&gt;W161))+SUMPRODUCT((W$160:W$162&lt;&gt;"")*(W$160:W$162=W161)*ISNUMBER(T$160:T$162)*(T$160:T$162&lt;IF(ISNUMBER(T161),T161,9E+99)))+1)</f>
        <v>1</v>
      </c>
    </row>
    <row r="162" spans="2:24" ht="15.6" customHeight="1">
      <c r="B162" s="45"/>
      <c r="C162" s="5"/>
      <c r="D162" s="176"/>
      <c r="E162" s="24"/>
      <c r="F162" s="25"/>
      <c r="G162" s="11"/>
      <c r="H162" s="33"/>
      <c r="I162" s="25"/>
      <c r="J162" s="27"/>
      <c r="K162" s="31"/>
      <c r="L162" s="25"/>
      <c r="M162" s="56"/>
      <c r="N162" s="33"/>
      <c r="O162" s="32"/>
      <c r="P162" s="39"/>
      <c r="Q162" s="31"/>
      <c r="R162" s="32"/>
      <c r="S162" s="17"/>
      <c r="T162" s="137"/>
      <c r="U162" s="32"/>
      <c r="V162" s="17"/>
      <c r="W162" s="36"/>
      <c r="X162" s="63"/>
    </row>
    <row r="163" spans="2:24" ht="15.6" customHeight="1">
      <c r="B163" s="45"/>
      <c r="C163" s="5"/>
      <c r="D163" s="176"/>
      <c r="E163" s="24"/>
      <c r="F163" s="25"/>
      <c r="G163" s="11"/>
      <c r="H163" s="33"/>
      <c r="I163" s="32"/>
      <c r="J163" s="39"/>
      <c r="K163" s="31"/>
      <c r="L163" s="25"/>
      <c r="M163" s="56"/>
      <c r="N163" s="33"/>
      <c r="O163" s="32"/>
      <c r="P163" s="39"/>
      <c r="Q163" s="31"/>
      <c r="R163" s="32"/>
      <c r="S163" s="17"/>
      <c r="T163" s="137"/>
      <c r="U163" s="32"/>
      <c r="V163" s="17"/>
      <c r="W163" s="36"/>
      <c r="X163" s="63"/>
    </row>
    <row r="164" spans="2:24" ht="15.6" customHeight="1">
      <c r="B164" s="45" t="s">
        <v>198</v>
      </c>
      <c r="C164" s="5"/>
      <c r="D164" s="172" t="s">
        <v>199</v>
      </c>
      <c r="E164" s="122">
        <v>0.62986111111111109</v>
      </c>
      <c r="F164" s="25" t="s">
        <v>122</v>
      </c>
      <c r="G164" s="11">
        <v>50</v>
      </c>
      <c r="H164" s="135">
        <v>0.52777777777777779</v>
      </c>
      <c r="I164" s="25" t="s">
        <v>122</v>
      </c>
      <c r="J164" s="27">
        <v>50</v>
      </c>
      <c r="K164" s="136"/>
      <c r="L164" s="25"/>
      <c r="M164" s="56"/>
      <c r="N164" s="135"/>
      <c r="O164" s="32"/>
      <c r="P164" s="39"/>
      <c r="Q164" s="136">
        <v>0.51597222222222228</v>
      </c>
      <c r="R164" s="32" t="s">
        <v>122</v>
      </c>
      <c r="S164" s="17">
        <v>50</v>
      </c>
      <c r="T164" s="33">
        <v>0.52222222222222225</v>
      </c>
      <c r="U164" s="32">
        <v>1</v>
      </c>
      <c r="V164" s="17">
        <v>50</v>
      </c>
      <c r="W164" s="36">
        <f>SUMPRODUCT(LARGE(CHOOSE({1,2,3,4,5,6},IF(ISNUMBER(G164),G164,0),IF(ISNUMBER(J164),J164,0),IF(ISNUMBER(M164),M164,0),IF(ISNUMBER(P164),P164,0),IF(ISNUMBER(S164),S164,0),IF(ISNUMBER(V164),V164,0)),{1,2,3,4}))</f>
        <v>200</v>
      </c>
      <c r="X164" s="63">
        <f>IF(W164="","",SUMPRODUCT((W$164:W$165&lt;&gt;"")*(W$164:W$165&gt;W164))+SUMPRODUCT((W$164:W$165&lt;&gt;"")*(W$164:W$165=W164)*ISNUMBER(T$164:T$165)*(T$164:T$165&lt;IF(ISNUMBER(T164),T164,9E+99)))+1)</f>
        <v>1</v>
      </c>
    </row>
    <row r="165" spans="2:24" ht="15.6" customHeight="1">
      <c r="B165" s="45"/>
      <c r="C165" s="5"/>
      <c r="D165" s="176"/>
      <c r="E165" s="24"/>
      <c r="F165" s="25"/>
      <c r="G165" s="11"/>
      <c r="H165" s="33"/>
      <c r="I165" s="32"/>
      <c r="J165" s="39"/>
      <c r="K165" s="31"/>
      <c r="L165" s="25"/>
      <c r="M165" s="56"/>
      <c r="N165" s="33"/>
      <c r="O165" s="32"/>
      <c r="P165" s="39"/>
      <c r="Q165" s="31"/>
      <c r="R165" s="32"/>
      <c r="S165" s="17"/>
      <c r="T165" s="137"/>
      <c r="U165" s="32"/>
      <c r="V165" s="17"/>
      <c r="W165" s="36"/>
      <c r="X165" s="63"/>
    </row>
    <row r="166" spans="2:24" ht="15.6" customHeight="1">
      <c r="B166" s="45" t="s">
        <v>96</v>
      </c>
      <c r="C166" s="5"/>
      <c r="D166" s="171" t="s">
        <v>98</v>
      </c>
      <c r="E166" s="122">
        <v>0.33819444444444446</v>
      </c>
      <c r="F166" s="25" t="s">
        <v>122</v>
      </c>
      <c r="G166" s="11">
        <v>50</v>
      </c>
      <c r="H166" s="135">
        <v>0.33055555555555555</v>
      </c>
      <c r="I166" s="32" t="s">
        <v>122</v>
      </c>
      <c r="J166" s="39">
        <v>50</v>
      </c>
      <c r="K166" s="136">
        <v>0.33055555555555555</v>
      </c>
      <c r="L166" s="32" t="s">
        <v>122</v>
      </c>
      <c r="M166" s="17">
        <v>50</v>
      </c>
      <c r="N166" s="135"/>
      <c r="O166" s="32"/>
      <c r="P166" s="39"/>
      <c r="Q166" s="136">
        <v>0.33402777777777776</v>
      </c>
      <c r="R166" s="32" t="s">
        <v>122</v>
      </c>
      <c r="S166" s="17">
        <v>50</v>
      </c>
      <c r="T166" s="135">
        <v>0.33194444444444443</v>
      </c>
      <c r="U166" s="32">
        <v>1</v>
      </c>
      <c r="V166" s="17">
        <v>50</v>
      </c>
      <c r="W166" s="36">
        <f>SUMPRODUCT(LARGE(CHOOSE({1,2,3,4,5,6},IF(ISNUMBER(G166),G166,0),IF(ISNUMBER(J166),J166,0),IF(ISNUMBER(M166),M166,0),IF(ISNUMBER(P166),P166,0),IF(ISNUMBER(S166),S166,0),IF(ISNUMBER(V166),V166,0)),{1,2,3,4}))</f>
        <v>200</v>
      </c>
      <c r="X166" s="63">
        <f>IF(W166="","",SUMPRODUCT((W$166:W$170&lt;&gt;"")*(W$166:W$170&gt;W166))+SUMPRODUCT((W$166:W$170&lt;&gt;"")*(W$166:W$170=W166)*ISNUMBER(T$166:T$170)*(T$166:T$170&lt;IF(ISNUMBER(T166),T166,9E+99)))+1)</f>
        <v>1</v>
      </c>
    </row>
    <row r="167" spans="2:24" ht="15.6" customHeight="1">
      <c r="B167" s="50"/>
      <c r="C167" s="8"/>
      <c r="D167" s="171" t="s">
        <v>200</v>
      </c>
      <c r="E167" s="138">
        <v>0.43958333333333333</v>
      </c>
      <c r="F167" s="25" t="s">
        <v>125</v>
      </c>
      <c r="G167" s="11">
        <v>47</v>
      </c>
      <c r="H167" s="139"/>
      <c r="I167" s="29"/>
      <c r="J167" s="37"/>
      <c r="K167" s="138"/>
      <c r="L167" s="29"/>
      <c r="M167" s="12"/>
      <c r="N167" s="139"/>
      <c r="O167" s="29"/>
      <c r="P167" s="37"/>
      <c r="Q167" s="138"/>
      <c r="R167" s="29"/>
      <c r="S167" s="12"/>
      <c r="T167" s="30"/>
      <c r="U167" s="29"/>
      <c r="V167" s="12"/>
      <c r="W167" s="36">
        <f>SUMPRODUCT(LARGE(CHOOSE({1,2,3,4,5,6},IF(ISNUMBER(G167),G167,0),IF(ISNUMBER(J167),J167,0),IF(ISNUMBER(M167),M167,0),IF(ISNUMBER(P167),P167,0),IF(ISNUMBER(S167),S167,0),IF(ISNUMBER(V167),V167,0)),{1,2,3,4}))</f>
        <v>47</v>
      </c>
      <c r="X167" s="100">
        <f>IF(W167="","",SUMPRODUCT((W$166:W$170&lt;&gt;"")*(W$166:W$170&gt;W167))+SUMPRODUCT((W$166:W$170&lt;&gt;"")*(W$166:W$170=W167)*ISNUMBER(T$166:T$170)*(T$166:T$170&lt;IF(ISNUMBER(T167),T167,9E+99)))+1)</f>
        <v>4</v>
      </c>
    </row>
    <row r="168" spans="2:24" ht="15.6" customHeight="1">
      <c r="B168" s="50"/>
      <c r="C168" s="8"/>
      <c r="D168" s="171" t="s">
        <v>201</v>
      </c>
      <c r="E168" s="138"/>
      <c r="F168" s="25"/>
      <c r="G168" s="11"/>
      <c r="H168" s="139"/>
      <c r="I168" s="29"/>
      <c r="J168" s="37"/>
      <c r="K168" s="138"/>
      <c r="L168" s="29"/>
      <c r="M168" s="12"/>
      <c r="N168" s="139"/>
      <c r="O168" s="29"/>
      <c r="P168" s="37"/>
      <c r="Q168" s="138">
        <v>0.36944444444444446</v>
      </c>
      <c r="R168" s="29" t="s">
        <v>123</v>
      </c>
      <c r="S168" s="12">
        <v>45</v>
      </c>
      <c r="T168" s="30">
        <v>0.37152777777777779</v>
      </c>
      <c r="U168" s="29">
        <v>2</v>
      </c>
      <c r="V168" s="12">
        <v>47</v>
      </c>
      <c r="W168" s="36">
        <f>SUMPRODUCT(LARGE(CHOOSE({1,2,3,4,5,6},IF(ISNUMBER(G168),G168,0),IF(ISNUMBER(J168),J168,0),IF(ISNUMBER(M168),M168,0),IF(ISNUMBER(P168),P168,0),IF(ISNUMBER(S168),S168,0),IF(ISNUMBER(V168),V168,0)),{1,2,3,4}))</f>
        <v>92</v>
      </c>
      <c r="X168" s="100">
        <f>IF(W168="","",SUMPRODUCT((W$166:W$170&lt;&gt;"")*(W$166:W$170&gt;W168))+SUMPRODUCT((W$166:W$170&lt;&gt;"")*(W$166:W$170=W168)*ISNUMBER(T$166:T$170)*(T$166:T$170&lt;IF(ISNUMBER(T168),T168,9E+99)))+1)</f>
        <v>3</v>
      </c>
    </row>
    <row r="169" spans="2:24" ht="15.6" customHeight="1">
      <c r="B169" s="50"/>
      <c r="C169" s="8"/>
      <c r="D169" s="172" t="s">
        <v>97</v>
      </c>
      <c r="E169" s="122"/>
      <c r="F169" s="25"/>
      <c r="G169" s="11"/>
      <c r="H169" s="139">
        <v>0.34722222222222221</v>
      </c>
      <c r="I169" s="29" t="s">
        <v>125</v>
      </c>
      <c r="J169" s="37">
        <v>47</v>
      </c>
      <c r="K169" s="138">
        <v>0.33750000000000002</v>
      </c>
      <c r="L169" s="29" t="s">
        <v>125</v>
      </c>
      <c r="M169" s="12">
        <v>47</v>
      </c>
      <c r="N169" s="139">
        <v>0.34375</v>
      </c>
      <c r="O169" s="29" t="s">
        <v>122</v>
      </c>
      <c r="P169" s="37">
        <v>50</v>
      </c>
      <c r="Q169" s="138">
        <v>0.35625000000000001</v>
      </c>
      <c r="R169" s="29" t="s">
        <v>125</v>
      </c>
      <c r="S169" s="12">
        <v>47</v>
      </c>
      <c r="T169" s="30"/>
      <c r="U169" s="29"/>
      <c r="V169" s="12"/>
      <c r="W169" s="36">
        <f>SUMPRODUCT(LARGE(CHOOSE({1,2,3,4,5,6},IF(ISNUMBER(G169),G169,0),IF(ISNUMBER(J169),J169,0),IF(ISNUMBER(M169),M169,0),IF(ISNUMBER(P169),P169,0),IF(ISNUMBER(S169),S169,0),IF(ISNUMBER(V169),V169,0)),{1,2,3,4}))</f>
        <v>191</v>
      </c>
      <c r="X169" s="16">
        <f>IF(W169="","",SUMPRODUCT((W$166:W$170&lt;&gt;"")*(W$166:W$170&gt;W169))+SUMPRODUCT((W$166:W$170&lt;&gt;"")*(W$166:W$170=W169)*ISNUMBER(T$166:T$170)*(T$166:T$170&lt;IF(ISNUMBER(T169),T169,9E+99)))+1)</f>
        <v>2</v>
      </c>
    </row>
    <row r="170" spans="2:24" ht="15.6" customHeight="1">
      <c r="B170" s="50"/>
      <c r="C170" s="8"/>
      <c r="D170" s="164"/>
      <c r="E170" s="24"/>
      <c r="F170" s="25"/>
      <c r="G170" s="11"/>
      <c r="H170" s="30"/>
      <c r="I170" s="29"/>
      <c r="J170" s="37"/>
      <c r="K170" s="28"/>
      <c r="L170" s="25"/>
      <c r="M170" s="57"/>
      <c r="N170" s="30"/>
      <c r="O170" s="29"/>
      <c r="P170" s="37"/>
      <c r="Q170" s="28"/>
      <c r="R170" s="29"/>
      <c r="S170" s="12"/>
      <c r="T170" s="30"/>
      <c r="U170" s="29"/>
      <c r="V170" s="12"/>
      <c r="W170" s="36"/>
      <c r="X170" s="16"/>
    </row>
    <row r="171" spans="2:24" ht="15.6" customHeight="1">
      <c r="B171" s="50" t="s">
        <v>99</v>
      </c>
      <c r="C171" s="8"/>
      <c r="D171" s="171" t="s">
        <v>202</v>
      </c>
      <c r="E171" s="122">
        <v>0.33194444444444443</v>
      </c>
      <c r="F171" s="25" t="s">
        <v>122</v>
      </c>
      <c r="G171" s="11">
        <v>50</v>
      </c>
      <c r="H171" s="139">
        <v>0.32291666666666669</v>
      </c>
      <c r="I171" s="29" t="s">
        <v>125</v>
      </c>
      <c r="J171" s="37">
        <v>47</v>
      </c>
      <c r="K171" s="138">
        <v>0.31458333333333333</v>
      </c>
      <c r="L171" s="25" t="s">
        <v>125</v>
      </c>
      <c r="M171" s="57">
        <v>47</v>
      </c>
      <c r="N171" s="139">
        <v>0.32500000000000001</v>
      </c>
      <c r="O171" s="29" t="s">
        <v>125</v>
      </c>
      <c r="P171" s="37">
        <v>47</v>
      </c>
      <c r="Q171" s="138">
        <v>0.31597222222222221</v>
      </c>
      <c r="R171" s="29" t="s">
        <v>125</v>
      </c>
      <c r="S171" s="12">
        <v>47</v>
      </c>
      <c r="T171" s="30">
        <v>0.32013888888888886</v>
      </c>
      <c r="U171" s="29">
        <v>2</v>
      </c>
      <c r="V171" s="12">
        <v>47</v>
      </c>
      <c r="W171" s="36">
        <f>SUMPRODUCT(LARGE(CHOOSE({1,2,3,4,5,6},IF(ISNUMBER(G171),G171,0),IF(ISNUMBER(J171),J171,0),IF(ISNUMBER(M171),M171,0),IF(ISNUMBER(P171),P171,0),IF(ISNUMBER(S171),S171,0),IF(ISNUMBER(V171),V171,0)),{1,2,3,4}))</f>
        <v>191</v>
      </c>
      <c r="X171" s="16">
        <f>IF(W171="","",SUMPRODUCT((W$171:W$175&lt;&gt;"")*(W$171:W$175&gt;W171))+SUMPRODUCT((W$171:W$175&lt;&gt;"")*(W$171:W$175=W171)*ISNUMBER(T$171:T$175)*(T$171:T$175&lt;IF(ISNUMBER(T171),T171,9E+99)))+1)</f>
        <v>2</v>
      </c>
    </row>
    <row r="172" spans="2:24" ht="15.6" customHeight="1">
      <c r="B172" s="50"/>
      <c r="C172" s="8"/>
      <c r="D172" s="171" t="s">
        <v>100</v>
      </c>
      <c r="E172" s="122">
        <v>0.34930555555555554</v>
      </c>
      <c r="F172" s="25" t="s">
        <v>125</v>
      </c>
      <c r="G172" s="11">
        <v>47</v>
      </c>
      <c r="H172" s="139">
        <v>0.35</v>
      </c>
      <c r="I172" s="29" t="s">
        <v>123</v>
      </c>
      <c r="J172" s="37">
        <v>45</v>
      </c>
      <c r="K172" s="138">
        <v>0.34375</v>
      </c>
      <c r="L172" s="25" t="s">
        <v>123</v>
      </c>
      <c r="M172" s="57">
        <v>45</v>
      </c>
      <c r="N172" s="139">
        <v>0.34513888888888888</v>
      </c>
      <c r="O172" s="29" t="s">
        <v>123</v>
      </c>
      <c r="P172" s="37">
        <v>45</v>
      </c>
      <c r="Q172" s="138">
        <v>0.33958333333333335</v>
      </c>
      <c r="R172" s="29" t="s">
        <v>123</v>
      </c>
      <c r="S172" s="12">
        <v>45</v>
      </c>
      <c r="T172" s="30">
        <v>0.33124999999999999</v>
      </c>
      <c r="U172" s="29">
        <v>3</v>
      </c>
      <c r="V172" s="12">
        <v>45</v>
      </c>
      <c r="W172" s="36">
        <f>SUMPRODUCT(LARGE(CHOOSE({1,2,3,4,5,6},IF(ISNUMBER(G172),G172,0),IF(ISNUMBER(J172),J172,0),IF(ISNUMBER(M172),M172,0),IF(ISNUMBER(P172),P172,0),IF(ISNUMBER(S172),S172,0),IF(ISNUMBER(V172),V172,0)),{1,2,3,4}))</f>
        <v>182</v>
      </c>
      <c r="X172" s="16">
        <f>IF(W172="","",SUMPRODUCT((W$171:W$175&lt;&gt;"")*(W$171:W$175&gt;W172))+SUMPRODUCT((W$171:W$175&lt;&gt;"")*(W$171:W$175=W172)*ISNUMBER(T$171:T$175)*(T$171:T$175&lt;IF(ISNUMBER(T172),T172,9E+99)))+1)</f>
        <v>3</v>
      </c>
    </row>
    <row r="173" spans="2:24" ht="15.6" customHeight="1">
      <c r="B173" s="50"/>
      <c r="C173" s="8"/>
      <c r="D173" s="171" t="s">
        <v>203</v>
      </c>
      <c r="E173" s="122"/>
      <c r="F173" s="25"/>
      <c r="G173" s="11"/>
      <c r="H173" s="139">
        <v>0.28888888888888886</v>
      </c>
      <c r="I173" s="29" t="s">
        <v>122</v>
      </c>
      <c r="J173" s="37">
        <v>50</v>
      </c>
      <c r="K173" s="138">
        <v>0.29583333333333334</v>
      </c>
      <c r="L173" s="25" t="s">
        <v>122</v>
      </c>
      <c r="M173" s="57">
        <v>50</v>
      </c>
      <c r="N173" s="139">
        <v>0.29722222222222222</v>
      </c>
      <c r="O173" s="29" t="s">
        <v>122</v>
      </c>
      <c r="P173" s="37">
        <v>50</v>
      </c>
      <c r="Q173" s="138">
        <v>0.28194444444444444</v>
      </c>
      <c r="R173" s="29" t="s">
        <v>122</v>
      </c>
      <c r="S173" s="12">
        <v>50</v>
      </c>
      <c r="T173" s="30">
        <v>0.29444444444444445</v>
      </c>
      <c r="U173" s="29">
        <v>1</v>
      </c>
      <c r="V173" s="12">
        <v>50</v>
      </c>
      <c r="W173" s="36">
        <f>SUMPRODUCT(LARGE(CHOOSE({1,2,3,4,5,6},IF(ISNUMBER(G173),G173,0),IF(ISNUMBER(J173),J173,0),IF(ISNUMBER(M173),M173,0),IF(ISNUMBER(P173),P173,0),IF(ISNUMBER(S173),S173,0),IF(ISNUMBER(V173),V173,0)),{1,2,3,4}))</f>
        <v>200</v>
      </c>
      <c r="X173" s="16">
        <f>IF(W173="","",SUMPRODUCT((W$171:W$175&lt;&gt;"")*(W$171:W$175&gt;W173))+SUMPRODUCT((W$171:W$175&lt;&gt;"")*(W$171:W$175=W173)*ISNUMBER(T$171:T$175)*(T$171:T$175&lt;IF(ISNUMBER(T173),T173,9E+99)))+1)</f>
        <v>1</v>
      </c>
    </row>
    <row r="174" spans="2:24" ht="15.6" customHeight="1">
      <c r="B174" s="50"/>
      <c r="C174" s="8"/>
      <c r="D174" s="171" t="s">
        <v>204</v>
      </c>
      <c r="E174" s="122"/>
      <c r="F174" s="25"/>
      <c r="G174" s="11"/>
      <c r="H174" s="139"/>
      <c r="I174" s="29"/>
      <c r="J174" s="37"/>
      <c r="K174" s="138"/>
      <c r="L174" s="25"/>
      <c r="M174" s="57"/>
      <c r="N174" s="139">
        <v>0.35416666666666669</v>
      </c>
      <c r="O174" s="29" t="s">
        <v>124</v>
      </c>
      <c r="P174" s="37">
        <v>43</v>
      </c>
      <c r="Q174" s="138"/>
      <c r="R174" s="29"/>
      <c r="S174" s="12"/>
      <c r="T174" s="30">
        <v>0.39791666666666664</v>
      </c>
      <c r="U174" s="29">
        <v>4</v>
      </c>
      <c r="V174" s="12">
        <v>43</v>
      </c>
      <c r="W174" s="36">
        <f>SUMPRODUCT(LARGE(CHOOSE({1,2,3,4,5,6},IF(ISNUMBER(G174),G174,0),IF(ISNUMBER(J174),J174,0),IF(ISNUMBER(M174),M174,0),IF(ISNUMBER(P174),P174,0),IF(ISNUMBER(S174),S174,0),IF(ISNUMBER(V174),V174,0)),{1,2,3,4}))</f>
        <v>86</v>
      </c>
      <c r="X174" s="100">
        <f>IF(W174="","",SUMPRODUCT((W$171:W$175&lt;&gt;"")*(W$171:W$175&gt;W174))+SUMPRODUCT((W$171:W$175&lt;&gt;"")*(W$171:W$175=W174)*ISNUMBER(T$171:T$175)*(T$171:T$175&lt;IF(ISNUMBER(T174),T174,9E+99)))+1)</f>
        <v>4</v>
      </c>
    </row>
    <row r="175" spans="2:24" ht="15.6" customHeight="1">
      <c r="B175" s="50"/>
      <c r="C175" s="8"/>
      <c r="D175" s="176"/>
      <c r="E175" s="24"/>
      <c r="F175" s="25"/>
      <c r="G175" s="11"/>
      <c r="H175" s="30"/>
      <c r="I175" s="29"/>
      <c r="J175" s="37"/>
      <c r="K175" s="28"/>
      <c r="L175" s="25"/>
      <c r="M175" s="57"/>
      <c r="N175" s="30"/>
      <c r="O175" s="29"/>
      <c r="P175" s="37"/>
      <c r="Q175" s="28"/>
      <c r="R175" s="29"/>
      <c r="S175" s="12"/>
      <c r="T175" s="30"/>
      <c r="U175" s="29"/>
      <c r="V175" s="12"/>
      <c r="W175" s="36"/>
      <c r="X175" s="16"/>
    </row>
    <row r="176" spans="2:24" ht="15.6" customHeight="1">
      <c r="B176" s="50" t="s">
        <v>101</v>
      </c>
      <c r="C176" s="8"/>
      <c r="D176" s="171" t="s">
        <v>205</v>
      </c>
      <c r="E176" s="122">
        <v>0.3659722222222222</v>
      </c>
      <c r="F176" s="25" t="s">
        <v>122</v>
      </c>
      <c r="G176" s="11">
        <v>50</v>
      </c>
      <c r="H176" s="139">
        <v>0.35347222222222224</v>
      </c>
      <c r="I176" s="29" t="s">
        <v>125</v>
      </c>
      <c r="J176" s="37">
        <v>47</v>
      </c>
      <c r="K176" s="138"/>
      <c r="L176" s="25"/>
      <c r="M176" s="57"/>
      <c r="N176" s="139">
        <v>0.35347222222222224</v>
      </c>
      <c r="O176" s="29" t="s">
        <v>125</v>
      </c>
      <c r="P176" s="37">
        <v>47</v>
      </c>
      <c r="Q176" s="138">
        <v>0.34861111111111109</v>
      </c>
      <c r="R176" s="29" t="s">
        <v>125</v>
      </c>
      <c r="S176" s="12">
        <v>47</v>
      </c>
      <c r="T176" s="139">
        <v>0.35069444444444442</v>
      </c>
      <c r="U176" s="29">
        <v>2</v>
      </c>
      <c r="V176" s="12">
        <v>47</v>
      </c>
      <c r="W176" s="36">
        <f>SUMPRODUCT(LARGE(CHOOSE({1,2,3,4,5,6},IF(ISNUMBER(G176),G176,0),IF(ISNUMBER(J176),J176,0),IF(ISNUMBER(M176),M176,0),IF(ISNUMBER(P176),P176,0),IF(ISNUMBER(S176),S176,0),IF(ISNUMBER(V176),V176,0)),{1,2,3,4}))</f>
        <v>191</v>
      </c>
      <c r="X176" s="16">
        <f>IF(W176="","",SUMPRODUCT((W$176:W$178&lt;&gt;"")*(W$176:W$178&gt;W176))+SUMPRODUCT((W$176:W$178&lt;&gt;"")*(W$176:W$178=W176)*ISNUMBER(T$176:T$178)*(T$176:T$178&lt;IF(ISNUMBER(T176),T176,9E+99)))+1)</f>
        <v>2</v>
      </c>
    </row>
    <row r="177" spans="2:24" ht="15.6" customHeight="1">
      <c r="B177" s="50"/>
      <c r="C177" s="8"/>
      <c r="D177" s="171" t="s">
        <v>102</v>
      </c>
      <c r="E177" s="122"/>
      <c r="F177" s="25"/>
      <c r="G177" s="11"/>
      <c r="H177" s="139">
        <v>0.31736111111111109</v>
      </c>
      <c r="I177" s="29" t="s">
        <v>122</v>
      </c>
      <c r="J177" s="37">
        <v>50</v>
      </c>
      <c r="K177" s="138"/>
      <c r="L177" s="25"/>
      <c r="M177" s="57"/>
      <c r="N177" s="139">
        <v>0.30833333333333335</v>
      </c>
      <c r="O177" s="29" t="s">
        <v>122</v>
      </c>
      <c r="P177" s="37">
        <v>50</v>
      </c>
      <c r="Q177" s="138">
        <v>0.30763888888888891</v>
      </c>
      <c r="R177" s="29" t="s">
        <v>122</v>
      </c>
      <c r="S177" s="12">
        <v>50</v>
      </c>
      <c r="T177" s="139">
        <v>0.30416666666666664</v>
      </c>
      <c r="U177" s="29">
        <v>1</v>
      </c>
      <c r="V177" s="12">
        <v>50</v>
      </c>
      <c r="W177" s="36">
        <f>SUMPRODUCT(LARGE(CHOOSE({1,2,3,4,5,6},IF(ISNUMBER(G177),G177,0),IF(ISNUMBER(J177),J177,0),IF(ISNUMBER(M177),M177,0),IF(ISNUMBER(P177),P177,0),IF(ISNUMBER(S177),S177,0),IF(ISNUMBER(V177),V177,0)),{1,2,3,4}))</f>
        <v>200</v>
      </c>
      <c r="X177" s="16">
        <f>IF(W177="","",SUMPRODUCT((W$176:W$178&lt;&gt;"")*(W$176:W$178&gt;W177))+SUMPRODUCT((W$176:W$178&lt;&gt;"")*(W$176:W$178=W177)*ISNUMBER(T$176:T$178)*(T$176:T$178&lt;IF(ISNUMBER(T177),T177,9E+99)))+1)</f>
        <v>1</v>
      </c>
    </row>
    <row r="178" spans="2:24" ht="15.6" customHeight="1">
      <c r="B178" s="50"/>
      <c r="C178" s="8"/>
      <c r="D178" s="171" t="s">
        <v>239</v>
      </c>
      <c r="E178" s="122"/>
      <c r="F178" s="25"/>
      <c r="G178" s="11"/>
      <c r="H178" s="139"/>
      <c r="I178" s="29"/>
      <c r="J178" s="37"/>
      <c r="K178" s="138"/>
      <c r="L178" s="25"/>
      <c r="M178" s="57"/>
      <c r="N178" s="139"/>
      <c r="O178" s="29"/>
      <c r="P178" s="37"/>
      <c r="Q178" s="138"/>
      <c r="R178" s="29"/>
      <c r="S178" s="12"/>
      <c r="T178" s="139">
        <v>0.41041666666666665</v>
      </c>
      <c r="U178" s="29">
        <v>3</v>
      </c>
      <c r="V178" s="12">
        <v>45</v>
      </c>
      <c r="W178" s="36">
        <f>SUMPRODUCT(LARGE(CHOOSE({1,2,3,4,5,6},IF(ISNUMBER(G178),G178,0),IF(ISNUMBER(J178),J178,0),IF(ISNUMBER(M178),M178,0),IF(ISNUMBER(P178),P178,0),IF(ISNUMBER(S178),S178,0),IF(ISNUMBER(V178),V178,0)),{1,2,3,4}))</f>
        <v>45</v>
      </c>
      <c r="X178" s="100">
        <f>IF(W178="","",SUMPRODUCT((W$176:W$178&lt;&gt;"")*(W$176:W$178&gt;W178))+SUMPRODUCT((W$176:W$178&lt;&gt;"")*(W$176:W$178=W178)*ISNUMBER(T$176:T$178)*(T$176:T$178&lt;IF(ISNUMBER(T178),T178,9E+99)))+1)</f>
        <v>3</v>
      </c>
    </row>
    <row r="179" spans="2:24" ht="15.6" customHeight="1">
      <c r="B179" s="50"/>
      <c r="C179" s="8"/>
      <c r="D179" s="176"/>
      <c r="E179" s="24"/>
      <c r="F179" s="25"/>
      <c r="G179" s="11"/>
      <c r="H179" s="30"/>
      <c r="I179" s="29"/>
      <c r="J179" s="37"/>
      <c r="K179" s="28"/>
      <c r="L179" s="25"/>
      <c r="M179" s="57"/>
      <c r="N179" s="30"/>
      <c r="O179" s="29"/>
      <c r="P179" s="37"/>
      <c r="Q179" s="49"/>
      <c r="R179" s="29"/>
      <c r="S179" s="12"/>
      <c r="T179" s="140"/>
      <c r="U179" s="29"/>
      <c r="V179" s="12"/>
      <c r="W179" s="36"/>
      <c r="X179" s="16"/>
    </row>
    <row r="180" spans="2:24" ht="15.6" customHeight="1">
      <c r="B180" s="50" t="s">
        <v>103</v>
      </c>
      <c r="C180" s="8"/>
      <c r="D180" s="171" t="s">
        <v>104</v>
      </c>
      <c r="E180" s="122">
        <v>0.36736111111111114</v>
      </c>
      <c r="F180" s="25" t="s">
        <v>122</v>
      </c>
      <c r="G180" s="11">
        <v>50</v>
      </c>
      <c r="H180" s="139">
        <v>0.3576388888888889</v>
      </c>
      <c r="I180" s="29" t="s">
        <v>122</v>
      </c>
      <c r="J180" s="37">
        <v>50</v>
      </c>
      <c r="K180" s="138">
        <v>0.35694444444444445</v>
      </c>
      <c r="L180" s="29" t="s">
        <v>122</v>
      </c>
      <c r="M180" s="12">
        <v>50</v>
      </c>
      <c r="N180" s="139">
        <v>0.36180555555555555</v>
      </c>
      <c r="O180" s="29" t="s">
        <v>122</v>
      </c>
      <c r="P180" s="37">
        <v>50</v>
      </c>
      <c r="Q180" s="138">
        <v>0.36458333333333331</v>
      </c>
      <c r="R180" s="29" t="s">
        <v>122</v>
      </c>
      <c r="S180" s="12">
        <v>50</v>
      </c>
      <c r="T180" s="140"/>
      <c r="U180" s="29"/>
      <c r="V180" s="12"/>
      <c r="W180" s="36">
        <f>SUMPRODUCT(LARGE(CHOOSE({1,2,3,4,5,6},IF(ISNUMBER(G180),G180,0),IF(ISNUMBER(J180),J180,0),IF(ISNUMBER(M180),M180,0),IF(ISNUMBER(P180),P180,0),IF(ISNUMBER(S180),S180,0),IF(ISNUMBER(V180),V180,0)),{1,2,3,4}))</f>
        <v>200</v>
      </c>
      <c r="X180" s="16">
        <f>IF(W180="","",SUMPRODUCT((W$180:W$182&lt;&gt;"")*(W$180:W$182&gt;W180))+SUMPRODUCT((W$180:W$182&lt;&gt;"")*(W$180:W$182=W180)*ISNUMBER(T$180:T$182)*(T$180:T$182&lt;IF(ISNUMBER(T180),T180,9E+99)))+1)</f>
        <v>1</v>
      </c>
    </row>
    <row r="181" spans="2:24" ht="15.6" customHeight="1">
      <c r="B181" s="50"/>
      <c r="C181" s="8"/>
      <c r="D181" s="171" t="s">
        <v>206</v>
      </c>
      <c r="E181" s="122">
        <v>0.37708333333333333</v>
      </c>
      <c r="F181" s="25" t="s">
        <v>125</v>
      </c>
      <c r="G181" s="11">
        <v>47</v>
      </c>
      <c r="H181" s="139">
        <v>0.35972222222222222</v>
      </c>
      <c r="I181" s="29" t="s">
        <v>125</v>
      </c>
      <c r="J181" s="37">
        <v>47</v>
      </c>
      <c r="K181" s="138">
        <v>0.3659722222222222</v>
      </c>
      <c r="L181" s="29" t="s">
        <v>125</v>
      </c>
      <c r="M181" s="12">
        <v>47</v>
      </c>
      <c r="N181" s="139"/>
      <c r="O181" s="29"/>
      <c r="P181" s="37"/>
      <c r="Q181" s="138">
        <v>0.37916666666666665</v>
      </c>
      <c r="R181" s="29" t="s">
        <v>125</v>
      </c>
      <c r="S181" s="12">
        <v>47</v>
      </c>
      <c r="T181" s="30">
        <v>0.37777777777777777</v>
      </c>
      <c r="U181" s="29">
        <v>1</v>
      </c>
      <c r="V181" s="12">
        <v>50</v>
      </c>
      <c r="W181" s="36">
        <f>SUMPRODUCT(LARGE(CHOOSE({1,2,3,4,5,6},IF(ISNUMBER(G181),G181,0),IF(ISNUMBER(J181),J181,0),IF(ISNUMBER(M181),M181,0),IF(ISNUMBER(P181),P181,0),IF(ISNUMBER(S181),S181,0),IF(ISNUMBER(V181),V181,0)),{1,2,3,4}))</f>
        <v>191</v>
      </c>
      <c r="X181" s="16">
        <f>IF(W181="","",SUMPRODUCT((W$180:W$182&lt;&gt;"")*(W$180:W$182&gt;W181))+SUMPRODUCT((W$180:W$182&lt;&gt;"")*(W$180:W$182=W181)*ISNUMBER(T$180:T$182)*(T$180:T$182&lt;IF(ISNUMBER(T181),T181,9E+99)))+1)</f>
        <v>2</v>
      </c>
    </row>
    <row r="182" spans="2:24" ht="15.6" customHeight="1">
      <c r="B182" s="50"/>
      <c r="C182" s="8"/>
      <c r="D182" s="176"/>
      <c r="E182" s="24"/>
      <c r="F182" s="25"/>
      <c r="G182" s="11"/>
      <c r="H182" s="30"/>
      <c r="I182" s="29"/>
      <c r="J182" s="37"/>
      <c r="K182" s="28"/>
      <c r="L182" s="25"/>
      <c r="M182" s="57"/>
      <c r="N182" s="30"/>
      <c r="O182" s="29"/>
      <c r="P182" s="37"/>
      <c r="Q182" s="28"/>
      <c r="R182" s="29"/>
      <c r="S182" s="12"/>
      <c r="T182" s="30"/>
      <c r="U182" s="29"/>
      <c r="V182" s="12"/>
      <c r="W182" s="36"/>
      <c r="X182" s="16"/>
    </row>
    <row r="183" spans="2:24" ht="15.6" customHeight="1">
      <c r="B183" s="50" t="s">
        <v>105</v>
      </c>
      <c r="C183" s="8"/>
      <c r="D183" s="171" t="s">
        <v>106</v>
      </c>
      <c r="E183" s="122"/>
      <c r="F183" s="25"/>
      <c r="G183" s="11"/>
      <c r="H183" s="139"/>
      <c r="I183" s="29"/>
      <c r="J183" s="37"/>
      <c r="K183" s="138">
        <v>0.59027777777777779</v>
      </c>
      <c r="L183" s="25" t="s">
        <v>122</v>
      </c>
      <c r="M183" s="57">
        <v>50</v>
      </c>
      <c r="N183" s="139">
        <v>0.44374999999999998</v>
      </c>
      <c r="O183" s="29" t="s">
        <v>122</v>
      </c>
      <c r="P183" s="37">
        <v>50</v>
      </c>
      <c r="Q183" s="138">
        <v>0.42222222222222222</v>
      </c>
      <c r="R183" s="29" t="s">
        <v>122</v>
      </c>
      <c r="S183" s="12">
        <v>50</v>
      </c>
      <c r="T183" s="30">
        <v>0.4236111111111111</v>
      </c>
      <c r="U183" s="29">
        <v>1</v>
      </c>
      <c r="V183" s="12">
        <v>50</v>
      </c>
      <c r="W183" s="36">
        <f>SUMPRODUCT(LARGE(CHOOSE({1,2,3,4,5,6},IF(ISNUMBER(G183),G183,0),IF(ISNUMBER(J183),J183,0),IF(ISNUMBER(M183),M183,0),IF(ISNUMBER(P183),P183,0),IF(ISNUMBER(S183),S183,0),IF(ISNUMBER(V183),V183,0)),{1,2,3,4}))</f>
        <v>200</v>
      </c>
      <c r="X183" s="16">
        <f>IF(W183="","",SUMPRODUCT((W$183:W$184&lt;&gt;"")*(W$183:W$184&gt;W183))+SUMPRODUCT((W$183:W$184&lt;&gt;"")*(W$183:W$184=W183)*ISNUMBER(T$183:T$184)*(T$183:T$184&lt;IF(ISNUMBER(T183),T183,9E+99)))+1)</f>
        <v>1</v>
      </c>
    </row>
    <row r="184" spans="2:24" ht="15.6" customHeight="1">
      <c r="B184" s="50"/>
      <c r="C184" s="8"/>
      <c r="D184" s="171"/>
      <c r="E184" s="122"/>
      <c r="F184" s="25"/>
      <c r="G184" s="11"/>
      <c r="H184" s="139"/>
      <c r="I184" s="29"/>
      <c r="J184" s="37"/>
      <c r="K184" s="138"/>
      <c r="L184" s="25"/>
      <c r="M184" s="57"/>
      <c r="N184" s="139"/>
      <c r="O184" s="29"/>
      <c r="P184" s="37"/>
      <c r="Q184" s="138"/>
      <c r="R184" s="29"/>
      <c r="S184" s="12"/>
      <c r="T184" s="30"/>
      <c r="U184" s="29"/>
      <c r="V184" s="12"/>
      <c r="W184" s="36"/>
      <c r="X184" s="16"/>
    </row>
    <row r="185" spans="2:24" ht="15.6" customHeight="1">
      <c r="B185" s="50" t="s">
        <v>207</v>
      </c>
      <c r="C185" s="8"/>
      <c r="D185" s="171" t="s">
        <v>208</v>
      </c>
      <c r="E185" s="122">
        <v>0.17222222222222222</v>
      </c>
      <c r="F185" s="25" t="s">
        <v>122</v>
      </c>
      <c r="G185" s="11">
        <v>50</v>
      </c>
      <c r="H185" s="139"/>
      <c r="I185" s="29"/>
      <c r="J185" s="37"/>
      <c r="K185" s="138"/>
      <c r="L185" s="25"/>
      <c r="M185" s="57"/>
      <c r="N185" s="139">
        <v>0.17083333333333334</v>
      </c>
      <c r="O185" s="29" t="s">
        <v>122</v>
      </c>
      <c r="P185" s="37">
        <v>50</v>
      </c>
      <c r="Q185" s="138">
        <v>0.16944444444444445</v>
      </c>
      <c r="R185" s="29" t="s">
        <v>122</v>
      </c>
      <c r="S185" s="12">
        <v>50</v>
      </c>
      <c r="T185" s="30">
        <v>0.1736111111111111</v>
      </c>
      <c r="U185" s="29">
        <v>1</v>
      </c>
      <c r="V185" s="12">
        <v>50</v>
      </c>
      <c r="W185" s="36">
        <f>SUMPRODUCT(LARGE(CHOOSE({1,2,3,4,5,6},IF(ISNUMBER(G185),G185,0),IF(ISNUMBER(J185),J185,0),IF(ISNUMBER(M185),M185,0),IF(ISNUMBER(P185),P185,0),IF(ISNUMBER(S185),S185,0),IF(ISNUMBER(V185),V185,0)),{1,2,3,4}))</f>
        <v>200</v>
      </c>
      <c r="X185" s="16">
        <f>IF(W185="","",SUMPRODUCT((W$185:W$186&lt;&gt;"")*(W$185:W$186&gt;W185))+SUMPRODUCT((W$185:W$186&lt;&gt;"")*(W$185:W$186=W185)*ISNUMBER(T$185:T$186)*(T$185:T$186&lt;IF(ISNUMBER(T185),T185,9E+99)))+1)</f>
        <v>1</v>
      </c>
    </row>
    <row r="186" spans="2:24" ht="15.6" customHeight="1">
      <c r="B186" s="50"/>
      <c r="C186" s="8"/>
      <c r="D186" s="171"/>
      <c r="E186" s="122"/>
      <c r="F186" s="25"/>
      <c r="G186" s="11"/>
      <c r="H186" s="139"/>
      <c r="I186" s="29"/>
      <c r="J186" s="37"/>
      <c r="K186" s="138"/>
      <c r="L186" s="25"/>
      <c r="M186" s="57"/>
      <c r="N186" s="139"/>
      <c r="O186" s="29"/>
      <c r="P186" s="37"/>
      <c r="Q186" s="138"/>
      <c r="R186" s="29"/>
      <c r="S186" s="12"/>
      <c r="T186" s="30"/>
      <c r="U186" s="29"/>
      <c r="V186" s="12"/>
      <c r="W186" s="36"/>
      <c r="X186" s="16"/>
    </row>
    <row r="187" spans="2:24" ht="15.6" customHeight="1">
      <c r="B187" s="50" t="s">
        <v>209</v>
      </c>
      <c r="C187" s="8"/>
      <c r="D187" s="171" t="s">
        <v>210</v>
      </c>
      <c r="E187" s="122">
        <v>0.26527777777777778</v>
      </c>
      <c r="F187" s="25" t="s">
        <v>122</v>
      </c>
      <c r="G187" s="11">
        <v>50</v>
      </c>
      <c r="H187" s="139">
        <v>0.25694444444444442</v>
      </c>
      <c r="I187" s="29" t="s">
        <v>122</v>
      </c>
      <c r="J187" s="37">
        <v>50</v>
      </c>
      <c r="K187" s="138">
        <v>0.24930555555555556</v>
      </c>
      <c r="L187" s="25" t="s">
        <v>122</v>
      </c>
      <c r="M187" s="57">
        <v>50</v>
      </c>
      <c r="N187" s="139"/>
      <c r="O187" s="29"/>
      <c r="P187" s="37"/>
      <c r="Q187" s="138">
        <v>0.28125</v>
      </c>
      <c r="R187" s="29" t="s">
        <v>122</v>
      </c>
      <c r="S187" s="12">
        <v>50</v>
      </c>
      <c r="T187" s="30">
        <v>0.26319444444444445</v>
      </c>
      <c r="U187" s="29">
        <v>1</v>
      </c>
      <c r="V187" s="12">
        <v>50</v>
      </c>
      <c r="W187" s="36">
        <f>SUMPRODUCT(LARGE(CHOOSE({1,2,3,4,5,6},IF(ISNUMBER(G187),G187,0),IF(ISNUMBER(J187),J187,0),IF(ISNUMBER(M187),M187,0),IF(ISNUMBER(P187),P187,0),IF(ISNUMBER(S187),S187,0),IF(ISNUMBER(V187),V187,0)),{1,2,3,4}))</f>
        <v>200</v>
      </c>
      <c r="X187" s="16">
        <f>IF(W187="","",SUMPRODUCT((W$187:W$188&lt;&gt;"")*(W$187:W$188&gt;W187))+SUMPRODUCT((W$187:W$188&lt;&gt;"")*(W$187:W$188=W187)*ISNUMBER(T$187:T$188)*(T$187:T$188&lt;IF(ISNUMBER(T187),T187,9E+99)))+1)</f>
        <v>1</v>
      </c>
    </row>
    <row r="188" spans="2:24" ht="15.6" customHeight="1">
      <c r="B188" s="50"/>
      <c r="C188" s="8"/>
      <c r="D188" s="176"/>
      <c r="E188" s="24"/>
      <c r="F188" s="25"/>
      <c r="G188" s="11"/>
      <c r="H188" s="30"/>
      <c r="I188" s="29"/>
      <c r="J188" s="37"/>
      <c r="K188" s="28"/>
      <c r="L188" s="25"/>
      <c r="M188" s="57"/>
      <c r="N188" s="30"/>
      <c r="O188" s="29"/>
      <c r="P188" s="37"/>
      <c r="Q188" s="28"/>
      <c r="R188" s="29"/>
      <c r="S188" s="12"/>
      <c r="T188" s="30"/>
      <c r="U188" s="29"/>
      <c r="V188" s="12"/>
      <c r="W188" s="36"/>
      <c r="X188" s="16"/>
    </row>
    <row r="189" spans="2:24" ht="15.6" customHeight="1">
      <c r="B189" s="45" t="s">
        <v>107</v>
      </c>
      <c r="C189" s="5"/>
      <c r="D189" s="172" t="s">
        <v>211</v>
      </c>
      <c r="E189" s="122">
        <v>0.73958333333333337</v>
      </c>
      <c r="F189" s="25" t="s">
        <v>122</v>
      </c>
      <c r="G189" s="11">
        <v>50</v>
      </c>
      <c r="H189" s="83">
        <v>0.66597222222222219</v>
      </c>
      <c r="I189" s="25" t="s">
        <v>122</v>
      </c>
      <c r="J189" s="27">
        <v>50</v>
      </c>
      <c r="K189" s="141"/>
      <c r="L189" s="142"/>
      <c r="M189" s="143"/>
      <c r="N189" s="144"/>
      <c r="O189" s="142"/>
      <c r="P189" s="145"/>
      <c r="Q189" s="146"/>
      <c r="R189" s="142"/>
      <c r="S189" s="147"/>
      <c r="T189" s="18"/>
      <c r="U189" s="25"/>
      <c r="V189" s="11"/>
      <c r="W189" s="36">
        <f>SUMPRODUCT(LARGE(CHOOSE({1,2,3,4,5,6},IF(ISNUMBER(G189),G189,0),IF(ISNUMBER(J189),J189,0),IF(ISNUMBER(M189),M189,0),IF(ISNUMBER(P189),P189,0),IF(ISNUMBER(S189),S189,0),IF(ISNUMBER(V189),V189,0)),{1,2,3,4}))</f>
        <v>100</v>
      </c>
      <c r="X189" s="98">
        <f>IF(W189="","",SUMPRODUCT((W$189:W$190&lt;&gt;"")*(W$189:W$190&gt;W189))+SUMPRODUCT((W$189:W$190&lt;&gt;"")*(W$189:W$190=W189)*ISNUMBER(T$189:T$190)*(T$189:T$190&lt;IF(ISNUMBER(T189),T189,9E+99)))+1)</f>
        <v>1</v>
      </c>
    </row>
    <row r="190" spans="2:24" ht="15.6" customHeight="1">
      <c r="B190" s="45"/>
      <c r="C190" s="5"/>
      <c r="D190" s="164"/>
      <c r="E190" s="24"/>
      <c r="F190" s="25"/>
      <c r="G190" s="11"/>
      <c r="H190" s="26"/>
      <c r="I190" s="25"/>
      <c r="J190" s="27"/>
      <c r="K190" s="24"/>
      <c r="L190" s="25"/>
      <c r="M190" s="56"/>
      <c r="N190" s="18"/>
      <c r="O190" s="25"/>
      <c r="P190" s="27"/>
      <c r="Q190" s="36"/>
      <c r="R190" s="25"/>
      <c r="S190" s="11"/>
      <c r="T190" s="18"/>
      <c r="U190" s="25"/>
      <c r="V190" s="11"/>
      <c r="W190" s="36"/>
      <c r="X190" s="7"/>
    </row>
    <row r="191" spans="2:24" ht="15.6" customHeight="1">
      <c r="B191" s="45" t="s">
        <v>108</v>
      </c>
      <c r="C191" s="5"/>
      <c r="D191" s="172" t="s">
        <v>212</v>
      </c>
      <c r="E191" s="122">
        <v>0.4236111111111111</v>
      </c>
      <c r="F191" s="25" t="s">
        <v>122</v>
      </c>
      <c r="G191" s="11">
        <v>50</v>
      </c>
      <c r="H191" s="83">
        <v>0.46875</v>
      </c>
      <c r="I191" s="25" t="s">
        <v>122</v>
      </c>
      <c r="J191" s="27">
        <v>50</v>
      </c>
      <c r="K191" s="122">
        <v>0.45277777777777778</v>
      </c>
      <c r="L191" s="25" t="s">
        <v>122</v>
      </c>
      <c r="M191" s="56">
        <v>50</v>
      </c>
      <c r="N191" s="18"/>
      <c r="O191" s="25"/>
      <c r="P191" s="27"/>
      <c r="Q191" s="122">
        <v>0.4597222222222222</v>
      </c>
      <c r="R191" s="25" t="s">
        <v>122</v>
      </c>
      <c r="S191" s="11">
        <v>50</v>
      </c>
      <c r="T191" s="26">
        <v>0.46666666666666667</v>
      </c>
      <c r="U191" s="25">
        <v>1</v>
      </c>
      <c r="V191" s="11">
        <v>50</v>
      </c>
      <c r="W191" s="36">
        <f>SUMPRODUCT(LARGE(CHOOSE({1,2,3,4,5,6},IF(ISNUMBER(G191),G191,0),IF(ISNUMBER(J191),J191,0),IF(ISNUMBER(M191),M191,0),IF(ISNUMBER(P191),P191,0),IF(ISNUMBER(S191),S191,0),IF(ISNUMBER(V191),V191,0)),{1,2,3,4}))</f>
        <v>200</v>
      </c>
      <c r="X191" s="7">
        <f>IF(W191="","",SUMPRODUCT((W$191:W$193&lt;&gt;"")*(W$191:W$193&gt;W191))+SUMPRODUCT((W$191:W$193&lt;&gt;"")*(W$191:W$193=W191)*ISNUMBER(T$191:T$193)*(T$191:T$193&lt;IF(ISNUMBER(T191),T191,9E+99)))+1)</f>
        <v>1</v>
      </c>
    </row>
    <row r="192" spans="2:24" ht="15.6" customHeight="1">
      <c r="B192" s="45"/>
      <c r="C192" s="5"/>
      <c r="D192" s="172" t="s">
        <v>213</v>
      </c>
      <c r="E192" s="122">
        <v>0.60069444444444442</v>
      </c>
      <c r="F192" s="25" t="s">
        <v>125</v>
      </c>
      <c r="G192" s="11">
        <v>47</v>
      </c>
      <c r="H192" s="83">
        <v>0.58750000000000002</v>
      </c>
      <c r="I192" s="25" t="s">
        <v>125</v>
      </c>
      <c r="J192" s="27">
        <v>47</v>
      </c>
      <c r="K192" s="122"/>
      <c r="L192" s="25"/>
      <c r="M192" s="56"/>
      <c r="N192" s="83">
        <v>0.61111111111111116</v>
      </c>
      <c r="O192" s="25" t="s">
        <v>122</v>
      </c>
      <c r="P192" s="27">
        <v>50</v>
      </c>
      <c r="Q192" s="122">
        <v>0.60486111111111107</v>
      </c>
      <c r="R192" s="25" t="s">
        <v>123</v>
      </c>
      <c r="S192" s="11">
        <v>45</v>
      </c>
      <c r="T192" s="26">
        <v>0.59305555555555556</v>
      </c>
      <c r="U192" s="25">
        <v>3</v>
      </c>
      <c r="V192" s="11">
        <v>45</v>
      </c>
      <c r="W192" s="36">
        <f>SUMPRODUCT(LARGE(CHOOSE({1,2,3,4,5,6},IF(ISNUMBER(G192),G192,0),IF(ISNUMBER(J192),J192,0),IF(ISNUMBER(M192),M192,0),IF(ISNUMBER(P192),P192,0),IF(ISNUMBER(S192),S192,0),IF(ISNUMBER(V192),V192,0)),{1,2,3,4}))</f>
        <v>189</v>
      </c>
      <c r="X192" s="7">
        <f>IF(W192="","",SUMPRODUCT((W$191:W$193&lt;&gt;"")*(W$191:W$193&gt;W192))+SUMPRODUCT((W$191:W$193&lt;&gt;"")*(W$191:W$193=W192)*ISNUMBER(T$191:T$193)*(T$191:T$193&lt;IF(ISNUMBER(T192),T192,9E+99)))+1)</f>
        <v>2</v>
      </c>
    </row>
    <row r="193" spans="2:24" ht="15.6" customHeight="1">
      <c r="B193" s="36"/>
      <c r="C193" s="5"/>
      <c r="D193" s="172" t="s">
        <v>214</v>
      </c>
      <c r="E193" s="122"/>
      <c r="F193" s="25"/>
      <c r="G193" s="11"/>
      <c r="H193" s="83"/>
      <c r="I193" s="25"/>
      <c r="J193" s="27"/>
      <c r="K193" s="122"/>
      <c r="L193" s="25"/>
      <c r="M193" s="56"/>
      <c r="N193" s="83"/>
      <c r="O193" s="25"/>
      <c r="P193" s="27"/>
      <c r="Q193" s="122">
        <v>0.48819444444444443</v>
      </c>
      <c r="R193" s="25" t="s">
        <v>125</v>
      </c>
      <c r="S193" s="11">
        <v>47</v>
      </c>
      <c r="T193" s="83">
        <v>0.49236111111111114</v>
      </c>
      <c r="U193" s="25">
        <v>2</v>
      </c>
      <c r="V193" s="11">
        <v>47</v>
      </c>
      <c r="W193" s="36">
        <f>SUMPRODUCT(LARGE(CHOOSE({1,2,3,4,5,6},IF(ISNUMBER(G193),G193,0),IF(ISNUMBER(J193),J193,0),IF(ISNUMBER(M193),M193,0),IF(ISNUMBER(P193),P193,0),IF(ISNUMBER(S193),S193,0),IF(ISNUMBER(V193),V193,0)),{1,2,3,4}))</f>
        <v>94</v>
      </c>
      <c r="X193" s="98">
        <f>IF(W193="","",SUMPRODUCT((W$191:W$193&lt;&gt;"")*(W$191:W$193&gt;W193))+SUMPRODUCT((W$191:W$193&lt;&gt;"")*(W$191:W$193=W193)*ISNUMBER(T$191:T$193)*(T$191:T$193&lt;IF(ISNUMBER(T193),T193,9E+99)))+1)</f>
        <v>3</v>
      </c>
    </row>
    <row r="194" spans="2:24" ht="15.6" customHeight="1">
      <c r="B194" s="45"/>
      <c r="C194" s="5"/>
      <c r="D194" s="164"/>
      <c r="E194" s="20"/>
      <c r="F194" s="25"/>
      <c r="G194" s="11"/>
      <c r="H194" s="26"/>
      <c r="I194" s="25"/>
      <c r="J194" s="27"/>
      <c r="K194" s="24"/>
      <c r="L194" s="25"/>
      <c r="M194" s="56"/>
      <c r="N194" s="26"/>
      <c r="O194" s="25"/>
      <c r="P194" s="27"/>
      <c r="Q194" s="24"/>
      <c r="R194" s="25"/>
      <c r="S194" s="11"/>
      <c r="T194" s="26"/>
      <c r="U194" s="25"/>
      <c r="V194" s="11"/>
      <c r="W194" s="36"/>
      <c r="X194" s="7"/>
    </row>
    <row r="195" spans="2:24" ht="15.6" customHeight="1">
      <c r="B195" s="45" t="s">
        <v>109</v>
      </c>
      <c r="C195" s="5"/>
      <c r="D195" s="172" t="s">
        <v>215</v>
      </c>
      <c r="E195" s="122">
        <v>0.42986111111111114</v>
      </c>
      <c r="F195" s="25" t="s">
        <v>122</v>
      </c>
      <c r="G195" s="11">
        <v>50</v>
      </c>
      <c r="H195" s="83"/>
      <c r="I195" s="25"/>
      <c r="J195" s="27"/>
      <c r="K195" s="122"/>
      <c r="L195" s="25"/>
      <c r="M195" s="56"/>
      <c r="N195" s="83"/>
      <c r="O195" s="25"/>
      <c r="P195" s="27"/>
      <c r="Q195" s="122"/>
      <c r="R195" s="25"/>
      <c r="S195" s="11"/>
      <c r="T195" s="26">
        <v>0.48472222222222222</v>
      </c>
      <c r="U195" s="25">
        <v>2</v>
      </c>
      <c r="V195" s="11">
        <v>47</v>
      </c>
      <c r="W195" s="36">
        <f>SUMPRODUCT(LARGE(CHOOSE({1,2,3,4,5,6},IF(ISNUMBER(G195),G195,0),IF(ISNUMBER(J195),J195,0),IF(ISNUMBER(M195),M195,0),IF(ISNUMBER(P195),P195,0),IF(ISNUMBER(S195),S195,0),IF(ISNUMBER(V195),V195,0)),{1,2,3,4}))</f>
        <v>97</v>
      </c>
      <c r="X195" s="98">
        <f>IF(W195="","",SUMPRODUCT((W$195:W$205&lt;&gt;"")*(W$195:W$205&gt;W195))+SUMPRODUCT((W$195:W$205&lt;&gt;"")*(W$195:W$205=W195)*ISNUMBER(T$195:T$205)*(T$195:T$205&lt;IF(ISNUMBER(T195),T195,9E+99)))+1)</f>
        <v>8</v>
      </c>
    </row>
    <row r="196" spans="2:24" ht="15.6" customHeight="1">
      <c r="B196" s="45"/>
      <c r="C196" s="5"/>
      <c r="D196" s="172" t="s">
        <v>216</v>
      </c>
      <c r="E196" s="122">
        <v>0.51041666666666663</v>
      </c>
      <c r="F196" s="25" t="s">
        <v>125</v>
      </c>
      <c r="G196" s="11">
        <v>47</v>
      </c>
      <c r="H196" s="83">
        <v>0.50763888888888886</v>
      </c>
      <c r="I196" s="25" t="s">
        <v>125</v>
      </c>
      <c r="J196" s="27">
        <v>47</v>
      </c>
      <c r="K196" s="122"/>
      <c r="L196" s="25"/>
      <c r="M196" s="56"/>
      <c r="N196" s="83">
        <v>0.48888888888888887</v>
      </c>
      <c r="O196" s="25" t="s">
        <v>125</v>
      </c>
      <c r="P196" s="27">
        <v>47</v>
      </c>
      <c r="Q196" s="122">
        <v>0.4909722222222222</v>
      </c>
      <c r="R196" s="25" t="s">
        <v>125</v>
      </c>
      <c r="S196" s="11">
        <v>47</v>
      </c>
      <c r="T196" s="26">
        <v>0.51388888888888884</v>
      </c>
      <c r="U196" s="25">
        <v>4</v>
      </c>
      <c r="V196" s="11">
        <v>43</v>
      </c>
      <c r="W196" s="36">
        <f>SUMPRODUCT(LARGE(CHOOSE({1,2,3,4,5,6},IF(ISNUMBER(G196),G196,0),IF(ISNUMBER(J196),J196,0),IF(ISNUMBER(M196),M196,0),IF(ISNUMBER(P196),P196,0),IF(ISNUMBER(S196),S196,0),IF(ISNUMBER(V196),V196,0)),{1,2,3,4}))</f>
        <v>188</v>
      </c>
      <c r="X196" s="7">
        <f t="shared" ref="X196:X205" si="19">IF(W196="","",SUMPRODUCT((W$195:W$205&lt;&gt;"")*(W$195:W$205&gt;W196))+SUMPRODUCT((W$195:W$205&lt;&gt;"")*(W$195:W$205=W196)*ISNUMBER(T$195:T$205)*(T$195:T$205&lt;IF(ISNUMBER(T196),T196,9E+99)))+1)</f>
        <v>2</v>
      </c>
    </row>
    <row r="197" spans="2:24" ht="15.6" customHeight="1">
      <c r="B197" s="45"/>
      <c r="C197" s="5"/>
      <c r="D197" s="171" t="s">
        <v>217</v>
      </c>
      <c r="E197" s="138">
        <v>0.51597222222222228</v>
      </c>
      <c r="F197" s="29" t="s">
        <v>123</v>
      </c>
      <c r="G197" s="12">
        <v>45</v>
      </c>
      <c r="H197" s="139">
        <v>0.50138888888888888</v>
      </c>
      <c r="I197" s="29" t="s">
        <v>122</v>
      </c>
      <c r="J197" s="37">
        <v>50</v>
      </c>
      <c r="K197" s="122">
        <v>0.50624999999999998</v>
      </c>
      <c r="L197" s="25" t="s">
        <v>122</v>
      </c>
      <c r="M197" s="56">
        <v>50</v>
      </c>
      <c r="N197" s="83">
        <v>0.49236111111111114</v>
      </c>
      <c r="O197" s="25" t="s">
        <v>123</v>
      </c>
      <c r="P197" s="27">
        <v>45</v>
      </c>
      <c r="Q197" s="122">
        <v>0.49166666666666664</v>
      </c>
      <c r="R197" s="25" t="s">
        <v>123</v>
      </c>
      <c r="S197" s="11">
        <v>45</v>
      </c>
      <c r="T197" s="26"/>
      <c r="U197" s="25"/>
      <c r="V197" s="11"/>
      <c r="W197" s="36">
        <f>SUMPRODUCT(LARGE(CHOOSE({1,2,3,4,5,6},IF(ISNUMBER(G197),G197,0),IF(ISNUMBER(J197),J197,0),IF(ISNUMBER(M197),M197,0),IF(ISNUMBER(P197),P197,0),IF(ISNUMBER(S197),S197,0),IF(ISNUMBER(V197),V197,0)),{1,2,3,4}))</f>
        <v>190</v>
      </c>
      <c r="X197" s="7">
        <f t="shared" si="19"/>
        <v>1</v>
      </c>
    </row>
    <row r="198" spans="2:24" ht="15.6" customHeight="1">
      <c r="B198" s="45"/>
      <c r="C198" s="5"/>
      <c r="D198" s="172" t="s">
        <v>218</v>
      </c>
      <c r="E198" s="122">
        <v>0.54791666666666672</v>
      </c>
      <c r="F198" s="25" t="s">
        <v>124</v>
      </c>
      <c r="G198" s="11">
        <v>43</v>
      </c>
      <c r="H198" s="83">
        <v>0.52986111111111112</v>
      </c>
      <c r="I198" s="25" t="s">
        <v>123</v>
      </c>
      <c r="J198" s="27">
        <v>45</v>
      </c>
      <c r="K198" s="122">
        <v>0.5180555555555556</v>
      </c>
      <c r="L198" s="25" t="s">
        <v>125</v>
      </c>
      <c r="M198" s="56">
        <v>47</v>
      </c>
      <c r="N198" s="126">
        <v>0.49305555555555558</v>
      </c>
      <c r="O198" s="53" t="s">
        <v>124</v>
      </c>
      <c r="P198" s="53">
        <v>43</v>
      </c>
      <c r="Q198" s="122">
        <v>0.52083333333333337</v>
      </c>
      <c r="R198" s="25" t="s">
        <v>124</v>
      </c>
      <c r="S198" s="11">
        <v>43</v>
      </c>
      <c r="T198" s="26">
        <v>0.52708333333333335</v>
      </c>
      <c r="U198" s="25">
        <v>5</v>
      </c>
      <c r="V198" s="11">
        <v>41</v>
      </c>
      <c r="W198" s="36">
        <f>SUMPRODUCT(LARGE(CHOOSE({1,2,3,4,5,6},IF(ISNUMBER(G198),G198,0),IF(ISNUMBER(J198),J198,0),IF(ISNUMBER(M198),M198,0),IF(ISNUMBER(P198),P198,0),IF(ISNUMBER(S198),S198,0),IF(ISNUMBER(V198),V198,0)),{1,2,3,4}))</f>
        <v>178</v>
      </c>
      <c r="X198" s="7">
        <f t="shared" si="19"/>
        <v>3</v>
      </c>
    </row>
    <row r="199" spans="2:24" ht="15.6" customHeight="1">
      <c r="B199" s="45"/>
      <c r="C199" s="5"/>
      <c r="D199" s="172" t="s">
        <v>219</v>
      </c>
      <c r="E199" s="122">
        <v>0.56388888888888888</v>
      </c>
      <c r="F199" s="25" t="s">
        <v>126</v>
      </c>
      <c r="G199" s="11">
        <v>41</v>
      </c>
      <c r="H199" s="83">
        <v>0.57638888888888884</v>
      </c>
      <c r="I199" s="25" t="s">
        <v>126</v>
      </c>
      <c r="J199" s="27">
        <v>41</v>
      </c>
      <c r="K199" s="122">
        <v>0.56666666666666665</v>
      </c>
      <c r="L199" s="25" t="s">
        <v>124</v>
      </c>
      <c r="M199" s="56">
        <v>43</v>
      </c>
      <c r="N199" s="83">
        <v>0.58888888888888891</v>
      </c>
      <c r="O199" s="25" t="s">
        <v>128</v>
      </c>
      <c r="P199" s="27">
        <v>40</v>
      </c>
      <c r="Q199" s="122"/>
      <c r="R199" s="25"/>
      <c r="S199" s="11"/>
      <c r="T199" s="26"/>
      <c r="U199" s="25"/>
      <c r="V199" s="11"/>
      <c r="W199" s="36">
        <f>SUMPRODUCT(LARGE(CHOOSE({1,2,3,4,5,6},IF(ISNUMBER(G199),G199,0),IF(ISNUMBER(J199),J199,0),IF(ISNUMBER(M199),M199,0),IF(ISNUMBER(P199),P199,0),IF(ISNUMBER(S199),S199,0),IF(ISNUMBER(V199),V199,0)),{1,2,3,4}))</f>
        <v>165</v>
      </c>
      <c r="X199" s="7">
        <f t="shared" si="19"/>
        <v>5</v>
      </c>
    </row>
    <row r="200" spans="2:24" ht="15.6" customHeight="1">
      <c r="B200" s="45"/>
      <c r="C200" s="5"/>
      <c r="D200" s="172" t="s">
        <v>220</v>
      </c>
      <c r="E200" s="122"/>
      <c r="F200" s="25"/>
      <c r="G200" s="11"/>
      <c r="H200" s="83"/>
      <c r="I200" s="25"/>
      <c r="J200" s="27"/>
      <c r="K200" s="36"/>
      <c r="L200" s="25"/>
      <c r="M200" s="56"/>
      <c r="N200" s="83"/>
      <c r="O200" s="25"/>
      <c r="P200" s="27"/>
      <c r="Q200" s="122">
        <v>0.60833333333333328</v>
      </c>
      <c r="R200" s="25" t="s">
        <v>126</v>
      </c>
      <c r="S200" s="11">
        <v>41</v>
      </c>
      <c r="T200" s="26">
        <v>0.70486111111111116</v>
      </c>
      <c r="U200" s="25">
        <v>7</v>
      </c>
      <c r="V200" s="11">
        <v>39</v>
      </c>
      <c r="W200" s="36">
        <f>SUMPRODUCT(LARGE(CHOOSE({1,2,3,4,5,6},IF(ISNUMBER(G200),G200,0),IF(ISNUMBER(J200),J200,0),IF(ISNUMBER(M200),M200,0),IF(ISNUMBER(P200),P200,0),IF(ISNUMBER(S200),S200,0),IF(ISNUMBER(V200),V200,0)),{1,2,3,4}))</f>
        <v>80</v>
      </c>
      <c r="X200" s="98">
        <f t="shared" si="19"/>
        <v>9</v>
      </c>
    </row>
    <row r="201" spans="2:24" ht="15.6" customHeight="1">
      <c r="B201" s="45"/>
      <c r="C201" s="5"/>
      <c r="D201" s="172" t="s">
        <v>221</v>
      </c>
      <c r="E201" s="122">
        <v>0.60624999999999996</v>
      </c>
      <c r="F201" s="25" t="s">
        <v>128</v>
      </c>
      <c r="G201" s="11">
        <v>40</v>
      </c>
      <c r="H201" s="83"/>
      <c r="I201" s="25"/>
      <c r="J201" s="27"/>
      <c r="K201" s="122"/>
      <c r="L201" s="25"/>
      <c r="M201" s="56"/>
      <c r="N201" s="83"/>
      <c r="O201" s="25"/>
      <c r="P201" s="27"/>
      <c r="Q201" s="122"/>
      <c r="R201" s="25"/>
      <c r="S201" s="11"/>
      <c r="T201" s="26"/>
      <c r="U201" s="25"/>
      <c r="V201" s="11"/>
      <c r="W201" s="36">
        <f>SUMPRODUCT(LARGE(CHOOSE({1,2,3,4,5,6},IF(ISNUMBER(G201),G201,0),IF(ISNUMBER(J201),J201,0),IF(ISNUMBER(M201),M201,0),IF(ISNUMBER(P201),P201,0),IF(ISNUMBER(S201),S201,0),IF(ISNUMBER(V201),V201,0)),{1,2,3,4}))</f>
        <v>40</v>
      </c>
      <c r="X201" s="98">
        <f t="shared" si="19"/>
        <v>11</v>
      </c>
    </row>
    <row r="202" spans="2:24" ht="15.6" customHeight="1">
      <c r="B202" s="45"/>
      <c r="C202" s="5"/>
      <c r="D202" s="172" t="s">
        <v>222</v>
      </c>
      <c r="E202" s="122"/>
      <c r="F202" s="25"/>
      <c r="G202" s="11"/>
      <c r="H202" s="83">
        <v>0.56041666666666667</v>
      </c>
      <c r="I202" s="25" t="s">
        <v>124</v>
      </c>
      <c r="J202" s="27">
        <v>43</v>
      </c>
      <c r="K202" s="122">
        <v>0.53680555555555554</v>
      </c>
      <c r="L202" s="25" t="s">
        <v>123</v>
      </c>
      <c r="M202" s="56">
        <v>45</v>
      </c>
      <c r="N202" s="83">
        <v>0.55555555555555558</v>
      </c>
      <c r="O202" s="25" t="s">
        <v>126</v>
      </c>
      <c r="P202" s="27">
        <v>41</v>
      </c>
      <c r="Q202" s="122"/>
      <c r="R202" s="25"/>
      <c r="S202" s="11"/>
      <c r="T202" s="26">
        <v>0.54722222222222228</v>
      </c>
      <c r="U202" s="25">
        <v>6</v>
      </c>
      <c r="V202" s="11">
        <v>40</v>
      </c>
      <c r="W202" s="36">
        <f>SUMPRODUCT(LARGE(CHOOSE({1,2,3,4,5,6},IF(ISNUMBER(G202),G202,0),IF(ISNUMBER(J202),J202,0),IF(ISNUMBER(M202),M202,0),IF(ISNUMBER(P202),P202,0),IF(ISNUMBER(S202),S202,0),IF(ISNUMBER(V202),V202,0)),{1,2,3,4}))</f>
        <v>169</v>
      </c>
      <c r="X202" s="7">
        <f t="shared" si="19"/>
        <v>4</v>
      </c>
    </row>
    <row r="203" spans="2:24" ht="15.6" customHeight="1">
      <c r="B203" s="36"/>
      <c r="C203" s="5"/>
      <c r="D203" s="172" t="s">
        <v>223</v>
      </c>
      <c r="E203" s="122"/>
      <c r="F203" s="25"/>
      <c r="G203" s="11"/>
      <c r="H203" s="83"/>
      <c r="I203" s="25"/>
      <c r="J203" s="27"/>
      <c r="K203" s="122"/>
      <c r="L203" s="25"/>
      <c r="M203" s="56"/>
      <c r="N203" s="83">
        <v>0.45277777777777778</v>
      </c>
      <c r="O203" s="25" t="s">
        <v>122</v>
      </c>
      <c r="P203" s="27">
        <v>50</v>
      </c>
      <c r="Q203" s="122">
        <v>0.44444444444444442</v>
      </c>
      <c r="R203" s="25" t="s">
        <v>122</v>
      </c>
      <c r="S203" s="11">
        <v>50</v>
      </c>
      <c r="T203" s="26">
        <v>0.4375</v>
      </c>
      <c r="U203" s="25">
        <v>1</v>
      </c>
      <c r="V203" s="11">
        <v>50</v>
      </c>
      <c r="W203" s="36">
        <f>SUMPRODUCT(LARGE(CHOOSE({1,2,3,4,5,6},IF(ISNUMBER(G203),G203,0),IF(ISNUMBER(J203),J203,0),IF(ISNUMBER(M203),M203,0),IF(ISNUMBER(P203),P203,0),IF(ISNUMBER(S203),S203,0),IF(ISNUMBER(V203),V203,0)),{1,2,3,4}))</f>
        <v>150</v>
      </c>
      <c r="X203" s="98">
        <f t="shared" si="19"/>
        <v>7</v>
      </c>
    </row>
    <row r="204" spans="2:24" ht="15.6" customHeight="1">
      <c r="B204" s="45"/>
      <c r="C204" s="5"/>
      <c r="D204" s="172" t="s">
        <v>240</v>
      </c>
      <c r="E204" s="122"/>
      <c r="F204" s="25"/>
      <c r="G204" s="11"/>
      <c r="H204" s="83"/>
      <c r="I204" s="25"/>
      <c r="J204" s="27"/>
      <c r="K204" s="122"/>
      <c r="L204" s="25"/>
      <c r="M204" s="56"/>
      <c r="N204" s="83"/>
      <c r="O204" s="25"/>
      <c r="P204" s="27"/>
      <c r="Q204" s="122"/>
      <c r="R204" s="25"/>
      <c r="S204" s="11"/>
      <c r="T204" s="26">
        <v>0.51249999999999996</v>
      </c>
      <c r="U204" s="25">
        <v>3</v>
      </c>
      <c r="V204" s="11">
        <v>45</v>
      </c>
      <c r="W204" s="36">
        <f>SUMPRODUCT(LARGE(CHOOSE({1,2,3,4,5,6},IF(ISNUMBER(G204),G204,0),IF(ISNUMBER(J204),J204,0),IF(ISNUMBER(M204),M204,0),IF(ISNUMBER(P204),P204,0),IF(ISNUMBER(S204),S204,0),IF(ISNUMBER(V204),V204,0)),{1,2,3,4}))</f>
        <v>45</v>
      </c>
      <c r="X204" s="99">
        <f t="shared" ref="X204" si="20">IF(W204="","",SUMPRODUCT((W$195:W$205&lt;&gt;"")*(W$195:W$205&gt;W204))+SUMPRODUCT((W$195:W$205&lt;&gt;"")*(W$195:W$205=W204)*ISNUMBER(T$195:T$205)*(T$195:T$205&lt;IF(ISNUMBER(T204),T204,9E+99)))+1)</f>
        <v>10</v>
      </c>
    </row>
    <row r="205" spans="2:24" ht="15.6" customHeight="1">
      <c r="B205" s="45"/>
      <c r="C205" s="5"/>
      <c r="D205" s="172" t="s">
        <v>110</v>
      </c>
      <c r="E205" s="122">
        <v>0.72430555555555554</v>
      </c>
      <c r="F205" s="25" t="s">
        <v>134</v>
      </c>
      <c r="G205" s="11">
        <v>39</v>
      </c>
      <c r="H205" s="83">
        <v>0.68680555555555556</v>
      </c>
      <c r="I205" s="25" t="s">
        <v>126</v>
      </c>
      <c r="J205" s="27">
        <v>40</v>
      </c>
      <c r="K205" s="122">
        <v>0.69861111111111107</v>
      </c>
      <c r="L205" s="25" t="s">
        <v>126</v>
      </c>
      <c r="M205" s="56">
        <v>43</v>
      </c>
      <c r="N205" s="83">
        <v>0.72222222222222221</v>
      </c>
      <c r="O205" s="25" t="s">
        <v>134</v>
      </c>
      <c r="P205" s="27">
        <v>39</v>
      </c>
      <c r="Q205" s="122">
        <v>0.68402777777777779</v>
      </c>
      <c r="R205" s="25" t="s">
        <v>128</v>
      </c>
      <c r="S205" s="11">
        <v>40</v>
      </c>
      <c r="T205" s="26"/>
      <c r="U205" s="25"/>
      <c r="V205" s="11"/>
      <c r="W205" s="36">
        <f>SUMPRODUCT(LARGE(CHOOSE({1,2,3,4,5,6},IF(ISNUMBER(G205),G205,0),IF(ISNUMBER(J205),J205,0),IF(ISNUMBER(M205),M205,0),IF(ISNUMBER(P205),P205,0),IF(ISNUMBER(S205),S205,0),IF(ISNUMBER(V205),V205,0)),{1,2,3,4}))</f>
        <v>162</v>
      </c>
      <c r="X205" s="7">
        <f t="shared" si="19"/>
        <v>6</v>
      </c>
    </row>
    <row r="206" spans="2:24" ht="15.6" customHeight="1">
      <c r="B206" s="45"/>
      <c r="C206" s="5"/>
      <c r="D206" s="164"/>
      <c r="E206" s="24"/>
      <c r="F206" s="25"/>
      <c r="G206" s="11"/>
      <c r="H206" s="26"/>
      <c r="I206" s="25"/>
      <c r="J206" s="27"/>
      <c r="K206" s="24"/>
      <c r="L206" s="25"/>
      <c r="M206" s="56"/>
      <c r="N206" s="26"/>
      <c r="O206" s="25"/>
      <c r="P206" s="27"/>
      <c r="Q206" s="24"/>
      <c r="R206" s="25"/>
      <c r="S206" s="11"/>
      <c r="T206" s="26"/>
      <c r="U206" s="25"/>
      <c r="V206" s="11"/>
      <c r="W206" s="36"/>
      <c r="X206" s="7"/>
    </row>
    <row r="207" spans="2:24" ht="15.6" customHeight="1">
      <c r="B207" s="45" t="s">
        <v>111</v>
      </c>
      <c r="C207" s="5"/>
      <c r="D207" s="172" t="s">
        <v>224</v>
      </c>
      <c r="E207" s="122">
        <v>0.41875000000000001</v>
      </c>
      <c r="F207" s="25" t="s">
        <v>122</v>
      </c>
      <c r="G207" s="11">
        <v>50</v>
      </c>
      <c r="H207" s="83"/>
      <c r="I207" s="25"/>
      <c r="J207" s="27"/>
      <c r="K207" s="122"/>
      <c r="L207" s="25"/>
      <c r="M207" s="56"/>
      <c r="N207" s="83"/>
      <c r="O207" s="25"/>
      <c r="P207" s="27"/>
      <c r="Q207" s="122"/>
      <c r="R207" s="25"/>
      <c r="S207" s="11"/>
      <c r="T207" s="26"/>
      <c r="U207" s="25"/>
      <c r="V207" s="11"/>
      <c r="W207" s="36">
        <f>SUMPRODUCT(LARGE(CHOOSE({1,2,3,4,5,6},IF(ISNUMBER(G207),G207,0),IF(ISNUMBER(J207),J207,0),IF(ISNUMBER(M207),M207,0),IF(ISNUMBER(P207),P207,0),IF(ISNUMBER(S207),S207,0),IF(ISNUMBER(V207),V207,0)),{1,2,3,4}))</f>
        <v>50</v>
      </c>
      <c r="X207" s="98">
        <f>IF(W207="","",SUMPRODUCT((W$207:W$209&lt;&gt;"")*(W$207:W$209&gt;W207))+SUMPRODUCT((W$207:W$209&lt;&gt;"")*(W$207:W$209=W207)*ISNUMBER(T$207:T$209)*(T$207:T$209&lt;IF(ISNUMBER(T207),T207,9E+99)))+1)</f>
        <v>2</v>
      </c>
    </row>
    <row r="208" spans="2:24" ht="15.6" customHeight="1">
      <c r="B208" s="45"/>
      <c r="C208" s="5"/>
      <c r="D208" s="172" t="s">
        <v>225</v>
      </c>
      <c r="E208" s="122">
        <v>0.625</v>
      </c>
      <c r="F208" s="25" t="s">
        <v>125</v>
      </c>
      <c r="G208" s="11">
        <v>47</v>
      </c>
      <c r="H208" s="83"/>
      <c r="I208" s="25"/>
      <c r="J208" s="27"/>
      <c r="K208" s="122"/>
      <c r="L208" s="25"/>
      <c r="M208" s="56"/>
      <c r="N208" s="83"/>
      <c r="O208" s="25"/>
      <c r="P208" s="27"/>
      <c r="Q208" s="122"/>
      <c r="R208" s="25"/>
      <c r="S208" s="11"/>
      <c r="T208" s="26"/>
      <c r="U208" s="25"/>
      <c r="V208" s="11"/>
      <c r="W208" s="36">
        <f>SUMPRODUCT(LARGE(CHOOSE({1,2,3,4,5,6},IF(ISNUMBER(G208),G208,0),IF(ISNUMBER(J208),J208,0),IF(ISNUMBER(M208),M208,0),IF(ISNUMBER(P208),P208,0),IF(ISNUMBER(S208),S208,0),IF(ISNUMBER(V208),V208,0)),{1,2,3,4}))</f>
        <v>47</v>
      </c>
      <c r="X208" s="98">
        <f>IF(W208="","",SUMPRODUCT((W$207:W$209&lt;&gt;"")*(W$207:W$209&gt;W208))+SUMPRODUCT((W$207:W$209&lt;&gt;"")*(W$207:W$209=W208)*ISNUMBER(T$207:T$209)*(T$207:T$209&lt;IF(ISNUMBER(T208),T208,9E+99)))+1)</f>
        <v>3</v>
      </c>
    </row>
    <row r="209" spans="2:26" ht="15.6" customHeight="1">
      <c r="B209" s="45"/>
      <c r="C209" s="5"/>
      <c r="D209" s="172" t="s">
        <v>226</v>
      </c>
      <c r="E209" s="122">
        <v>0.63680555555555551</v>
      </c>
      <c r="F209" s="25" t="s">
        <v>123</v>
      </c>
      <c r="G209" s="11">
        <v>45</v>
      </c>
      <c r="H209" s="83">
        <v>0.65763888888888888</v>
      </c>
      <c r="I209" s="25" t="s">
        <v>122</v>
      </c>
      <c r="J209" s="27">
        <v>50</v>
      </c>
      <c r="K209" s="122">
        <v>0.62361111111111112</v>
      </c>
      <c r="L209" s="25" t="s">
        <v>122</v>
      </c>
      <c r="M209" s="56">
        <v>50</v>
      </c>
      <c r="N209" s="83">
        <v>0.6333333333333333</v>
      </c>
      <c r="O209" s="25" t="s">
        <v>122</v>
      </c>
      <c r="P209" s="27">
        <v>50</v>
      </c>
      <c r="Q209" s="122">
        <v>0.59930555555555554</v>
      </c>
      <c r="R209" s="25" t="s">
        <v>122</v>
      </c>
      <c r="S209" s="11">
        <v>50</v>
      </c>
      <c r="T209" s="83">
        <v>0.59444444444444444</v>
      </c>
      <c r="U209" s="25">
        <v>1</v>
      </c>
      <c r="V209" s="11">
        <v>50</v>
      </c>
      <c r="W209" s="36">
        <f>SUMPRODUCT(LARGE(CHOOSE({1,2,3,4,5,6},IF(ISNUMBER(G209),G209,0),IF(ISNUMBER(J209),J209,0),IF(ISNUMBER(M209),M209,0),IF(ISNUMBER(P209),P209,0),IF(ISNUMBER(S209),S209,0),IF(ISNUMBER(V209),V209,0)),{1,2,3,4}))</f>
        <v>200</v>
      </c>
      <c r="X209" s="7">
        <f>IF(W209="","",SUMPRODUCT((W$207:W$209&lt;&gt;"")*(W$207:W$209&gt;W209))+SUMPRODUCT((W$207:W$209&lt;&gt;"")*(W$207:W$209=W209)*ISNUMBER(T$207:T$209)*(T$207:T$209&lt;IF(ISNUMBER(T209),T209,9E+99)))+1)</f>
        <v>1</v>
      </c>
    </row>
    <row r="210" spans="2:26" ht="15.6" customHeight="1">
      <c r="B210" s="45"/>
      <c r="C210" s="5"/>
      <c r="D210" s="164"/>
      <c r="E210" s="24"/>
      <c r="F210" s="25"/>
      <c r="G210" s="11"/>
      <c r="H210" s="18"/>
      <c r="I210" s="25"/>
      <c r="J210" s="27"/>
      <c r="K210" s="36"/>
      <c r="L210" s="25"/>
      <c r="M210" s="56"/>
      <c r="N210" s="18"/>
      <c r="O210" s="25"/>
      <c r="P210" s="27"/>
      <c r="Q210" s="36"/>
      <c r="R210" s="25"/>
      <c r="S210" s="11"/>
      <c r="T210" s="18"/>
      <c r="U210" s="25"/>
      <c r="V210" s="11"/>
      <c r="W210" s="36"/>
      <c r="X210" s="7"/>
    </row>
    <row r="211" spans="2:26" ht="15.6" customHeight="1">
      <c r="B211" s="45" t="s">
        <v>112</v>
      </c>
      <c r="C211" s="5"/>
      <c r="D211" s="172" t="s">
        <v>227</v>
      </c>
      <c r="E211" s="122">
        <v>0.30486111111111114</v>
      </c>
      <c r="F211" s="25" t="s">
        <v>122</v>
      </c>
      <c r="G211" s="11">
        <v>50</v>
      </c>
      <c r="H211" s="83">
        <v>0.28680555555555554</v>
      </c>
      <c r="I211" s="25" t="s">
        <v>122</v>
      </c>
      <c r="J211" s="27">
        <v>50</v>
      </c>
      <c r="K211" s="36"/>
      <c r="L211" s="25"/>
      <c r="M211" s="56"/>
      <c r="N211" s="83"/>
      <c r="O211" s="25"/>
      <c r="P211" s="27"/>
      <c r="Q211" s="122">
        <v>0.28749999999999998</v>
      </c>
      <c r="R211" s="25" t="s">
        <v>122</v>
      </c>
      <c r="S211" s="11">
        <v>50</v>
      </c>
      <c r="T211" s="83">
        <v>0.29097222222222224</v>
      </c>
      <c r="U211" s="25">
        <v>1</v>
      </c>
      <c r="V211" s="11">
        <v>50</v>
      </c>
      <c r="W211" s="36">
        <f>SUMPRODUCT(LARGE(CHOOSE({1,2,3,4,5,6},IF(ISNUMBER(G211),G211,0),IF(ISNUMBER(J211),J211,0),IF(ISNUMBER(M211),M211,0),IF(ISNUMBER(P211),P211,0),IF(ISNUMBER(S211),S211,0),IF(ISNUMBER(V211),V211,0)),{1,2,3,4}))</f>
        <v>200</v>
      </c>
      <c r="X211" s="7">
        <f>IF(W211="","",SUMPRODUCT((W$211:W$215&lt;&gt;"")*(W$211:W$215&gt;W211))+SUMPRODUCT((W$211:W$215&lt;&gt;"")*(W$211:W$215=W211)*ISNUMBER(T$211:T$215)*(T$211:T$215&lt;IF(ISNUMBER(T211),T211,9E+99)))+1)</f>
        <v>1</v>
      </c>
    </row>
    <row r="212" spans="2:26" ht="15.6" customHeight="1">
      <c r="B212" s="36"/>
      <c r="C212" s="5"/>
      <c r="D212" s="172" t="s">
        <v>228</v>
      </c>
      <c r="E212" s="122">
        <v>0.33333333333333331</v>
      </c>
      <c r="F212" s="25" t="s">
        <v>125</v>
      </c>
      <c r="G212" s="11">
        <v>47</v>
      </c>
      <c r="H212" s="83">
        <v>0.32361111111111113</v>
      </c>
      <c r="I212" s="25" t="s">
        <v>123</v>
      </c>
      <c r="J212" s="27">
        <v>45</v>
      </c>
      <c r="K212" s="122">
        <v>0.32083333333333336</v>
      </c>
      <c r="L212" s="25" t="s">
        <v>125</v>
      </c>
      <c r="M212" s="56">
        <v>47</v>
      </c>
      <c r="N212" s="83">
        <v>0.33750000000000002</v>
      </c>
      <c r="O212" s="25" t="s">
        <v>125</v>
      </c>
      <c r="P212" s="27">
        <v>47</v>
      </c>
      <c r="Q212" s="122">
        <v>0.3298611111111111</v>
      </c>
      <c r="R212" s="25" t="s">
        <v>123</v>
      </c>
      <c r="S212" s="11">
        <v>45</v>
      </c>
      <c r="T212" s="26">
        <v>0.33263888888888887</v>
      </c>
      <c r="U212" s="25">
        <v>3</v>
      </c>
      <c r="V212" s="11">
        <v>45</v>
      </c>
      <c r="W212" s="36">
        <f>SUMPRODUCT(LARGE(CHOOSE({1,2,3,4,5,6},IF(ISNUMBER(G212),G212,0),IF(ISNUMBER(J212),J212,0),IF(ISNUMBER(M212),M212,0),IF(ISNUMBER(P212),P212,0),IF(ISNUMBER(S212),S212,0),IF(ISNUMBER(V212),V212,0)),{1,2,3,4}))</f>
        <v>186</v>
      </c>
      <c r="X212" s="7">
        <f t="shared" ref="X212:X214" si="21">IF(W212="","",SUMPRODUCT((W$211:W$215&lt;&gt;"")*(W$211:W$215&gt;W212))+SUMPRODUCT((W$211:W$215&lt;&gt;"")*(W$211:W$215=W212)*ISNUMBER(T$211:T$215)*(T$211:T$215&lt;IF(ISNUMBER(T212),T212,9E+99)))+1)</f>
        <v>3</v>
      </c>
    </row>
    <row r="213" spans="2:26" ht="15.6" customHeight="1">
      <c r="B213" s="45"/>
      <c r="C213" s="5"/>
      <c r="D213" s="172" t="s">
        <v>114</v>
      </c>
      <c r="E213" s="122"/>
      <c r="F213" s="25"/>
      <c r="G213" s="11"/>
      <c r="H213" s="83">
        <v>0.30486111111111114</v>
      </c>
      <c r="I213" s="25" t="s">
        <v>125</v>
      </c>
      <c r="J213" s="27">
        <v>47</v>
      </c>
      <c r="K213" s="122">
        <v>0.3034722222222222</v>
      </c>
      <c r="L213" s="25" t="s">
        <v>122</v>
      </c>
      <c r="M213" s="56">
        <v>50</v>
      </c>
      <c r="N213" s="83">
        <v>0.31319444444444444</v>
      </c>
      <c r="O213" s="25" t="s">
        <v>122</v>
      </c>
      <c r="P213" s="27">
        <v>50</v>
      </c>
      <c r="Q213" s="122">
        <v>0.30625000000000002</v>
      </c>
      <c r="R213" s="25" t="s">
        <v>125</v>
      </c>
      <c r="S213" s="11">
        <v>43</v>
      </c>
      <c r="T213" s="26">
        <v>0.31041666666666667</v>
      </c>
      <c r="U213" s="25">
        <v>2</v>
      </c>
      <c r="V213" s="11">
        <v>47</v>
      </c>
      <c r="W213" s="36">
        <f>SUMPRODUCT(LARGE(CHOOSE({1,2,3,4,5,6},IF(ISNUMBER(G213),G213,0),IF(ISNUMBER(J213),J213,0),IF(ISNUMBER(M213),M213,0),IF(ISNUMBER(P213),P213,0),IF(ISNUMBER(S213),S213,0),IF(ISNUMBER(V213),V213,0)),{1,2,3,4}))</f>
        <v>194</v>
      </c>
      <c r="X213" s="7">
        <f t="shared" si="21"/>
        <v>2</v>
      </c>
      <c r="Z213" s="13"/>
    </row>
    <row r="214" spans="2:26" ht="15.6" customHeight="1">
      <c r="B214" s="45"/>
      <c r="C214" s="5"/>
      <c r="D214" s="172" t="s">
        <v>113</v>
      </c>
      <c r="E214" s="122"/>
      <c r="F214" s="25"/>
      <c r="G214" s="11"/>
      <c r="H214" s="83">
        <v>0.41180555555555554</v>
      </c>
      <c r="I214" s="25" t="s">
        <v>124</v>
      </c>
      <c r="J214" s="27">
        <v>43</v>
      </c>
      <c r="K214" s="122">
        <v>0.39652777777777776</v>
      </c>
      <c r="L214" s="25" t="s">
        <v>123</v>
      </c>
      <c r="M214" s="56">
        <v>45</v>
      </c>
      <c r="N214" s="83">
        <v>0.38819444444444445</v>
      </c>
      <c r="O214" s="25" t="s">
        <v>123</v>
      </c>
      <c r="P214" s="27">
        <v>45</v>
      </c>
      <c r="Q214" s="122"/>
      <c r="R214" s="25"/>
      <c r="S214" s="11"/>
      <c r="T214" s="26">
        <v>0.38958333333333334</v>
      </c>
      <c r="U214" s="25">
        <v>4</v>
      </c>
      <c r="V214" s="11">
        <v>43</v>
      </c>
      <c r="W214" s="36">
        <f>SUMPRODUCT(LARGE(CHOOSE({1,2,3,4,5,6},IF(ISNUMBER(G214),G214,0),IF(ISNUMBER(J214),J214,0),IF(ISNUMBER(M214),M214,0),IF(ISNUMBER(P214),P214,0),IF(ISNUMBER(S214),S214,0),IF(ISNUMBER(V214),V214,0)),{1,2,3,4}))</f>
        <v>176</v>
      </c>
      <c r="X214" s="7">
        <f t="shared" si="21"/>
        <v>4</v>
      </c>
      <c r="Z214" s="13"/>
    </row>
    <row r="215" spans="2:26" ht="15.6" customHeight="1">
      <c r="B215" s="45"/>
      <c r="C215" s="5"/>
      <c r="D215" s="164"/>
      <c r="E215" s="24"/>
      <c r="F215" s="25"/>
      <c r="G215" s="11"/>
      <c r="H215" s="26"/>
      <c r="I215" s="25"/>
      <c r="J215" s="27"/>
      <c r="K215" s="24"/>
      <c r="L215" s="25"/>
      <c r="M215" s="56"/>
      <c r="N215" s="26"/>
      <c r="O215" s="25"/>
      <c r="P215" s="27"/>
      <c r="Q215" s="24"/>
      <c r="R215" s="25"/>
      <c r="S215" s="11"/>
      <c r="T215" s="26"/>
      <c r="U215" s="25"/>
      <c r="V215" s="11"/>
      <c r="W215" s="36"/>
      <c r="X215" s="7"/>
      <c r="Z215" s="13"/>
    </row>
    <row r="216" spans="2:26" ht="15.6" customHeight="1">
      <c r="B216" s="45" t="s">
        <v>115</v>
      </c>
      <c r="C216" s="5"/>
      <c r="D216" s="172" t="s">
        <v>116</v>
      </c>
      <c r="E216" s="122">
        <v>0.18958333333333333</v>
      </c>
      <c r="F216" s="25" t="s">
        <v>122</v>
      </c>
      <c r="G216" s="11">
        <v>50</v>
      </c>
      <c r="H216" s="83">
        <v>0.18958333333333333</v>
      </c>
      <c r="I216" s="25" t="s">
        <v>122</v>
      </c>
      <c r="J216" s="27">
        <v>50</v>
      </c>
      <c r="K216" s="122">
        <v>0.19166666666666668</v>
      </c>
      <c r="L216" s="25" t="s">
        <v>122</v>
      </c>
      <c r="M216" s="56">
        <v>50</v>
      </c>
      <c r="N216" s="83">
        <v>0.19236111111111112</v>
      </c>
      <c r="O216" s="25" t="s">
        <v>122</v>
      </c>
      <c r="P216" s="27">
        <v>50</v>
      </c>
      <c r="Q216" s="122">
        <v>0.18402777777777779</v>
      </c>
      <c r="R216" s="25" t="s">
        <v>122</v>
      </c>
      <c r="S216" s="11">
        <v>50</v>
      </c>
      <c r="T216" s="26">
        <v>0.19375000000000001</v>
      </c>
      <c r="U216" s="25">
        <v>1</v>
      </c>
      <c r="V216" s="11">
        <v>50</v>
      </c>
      <c r="W216" s="36">
        <f>SUMPRODUCT(LARGE(CHOOSE({1,2,3,4,5,6},IF(ISNUMBER(G216),G216,0),IF(ISNUMBER(J216),J216,0),IF(ISNUMBER(M216),M216,0),IF(ISNUMBER(P216),P216,0),IF(ISNUMBER(S216),S216,0),IF(ISNUMBER(V216),V216,0)),{1,2,3,4}))</f>
        <v>200</v>
      </c>
      <c r="X216" s="7">
        <f>IF(W216="","",SUMPRODUCT((W$216:W$216&lt;&gt;"")*(W$216:W$216&gt;W216))+SUMPRODUCT((W$216:W$216&lt;&gt;"")*(W$216:W$216=W216)*ISNUMBER(T$216:T$216)*(T$216:T$216&lt;IF(ISNUMBER(T216),T216,9E+99)))+1)</f>
        <v>1</v>
      </c>
      <c r="Z216" s="13"/>
    </row>
    <row r="217" spans="2:26" ht="15.6" customHeight="1">
      <c r="B217" s="45"/>
      <c r="C217" s="5"/>
      <c r="D217" s="164"/>
      <c r="E217" s="24"/>
      <c r="F217" s="25"/>
      <c r="G217" s="11"/>
      <c r="H217" s="26"/>
      <c r="I217" s="25"/>
      <c r="J217" s="27"/>
      <c r="K217" s="24"/>
      <c r="L217" s="25"/>
      <c r="M217" s="56"/>
      <c r="N217" s="26"/>
      <c r="O217" s="25"/>
      <c r="P217" s="27"/>
      <c r="Q217" s="24"/>
      <c r="R217" s="25"/>
      <c r="S217" s="11"/>
      <c r="T217" s="26"/>
      <c r="U217" s="25"/>
      <c r="V217" s="11"/>
      <c r="W217" s="36"/>
      <c r="X217" s="7"/>
      <c r="Z217" s="13"/>
    </row>
    <row r="218" spans="2:26" ht="15.6" customHeight="1" thickBot="1">
      <c r="B218" s="51"/>
      <c r="C218" s="14"/>
      <c r="D218" s="177"/>
      <c r="E218" s="40"/>
      <c r="F218" s="41"/>
      <c r="G218" s="42"/>
      <c r="H218" s="43"/>
      <c r="I218" s="41"/>
      <c r="J218" s="55"/>
      <c r="K218" s="40"/>
      <c r="L218" s="41"/>
      <c r="M218" s="58"/>
      <c r="N218" s="43"/>
      <c r="O218" s="41"/>
      <c r="P218" s="55"/>
      <c r="Q218" s="51"/>
      <c r="R218" s="41"/>
      <c r="S218" s="42"/>
      <c r="T218" s="43"/>
      <c r="U218" s="41"/>
      <c r="V218" s="42"/>
      <c r="W218" s="51"/>
      <c r="X218" s="64"/>
    </row>
    <row r="219" spans="2:26" ht="15.75" customHeight="1"/>
    <row r="220" spans="2:26" ht="15.75" customHeight="1"/>
    <row r="221" spans="2:26" ht="15.75" customHeight="1"/>
    <row r="222" spans="2:26" ht="15.75" customHeight="1"/>
    <row r="223" spans="2:26" ht="15.75" customHeight="1"/>
    <row r="224" spans="2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</sheetData>
  <mergeCells count="9">
    <mergeCell ref="K3:M3"/>
    <mergeCell ref="N3:P3"/>
    <mergeCell ref="Q3:S3"/>
    <mergeCell ref="T3:V3"/>
    <mergeCell ref="B3:B4"/>
    <mergeCell ref="C3:C4"/>
    <mergeCell ref="D3:D4"/>
    <mergeCell ref="E3:G3"/>
    <mergeCell ref="H3:J3"/>
  </mergeCells>
  <pageMargins left="0.23622047244094491" right="0.23622047244094491" top="0.74803149606299213" bottom="0.74803149606299213" header="0.31496062992125984" footer="0.31496062992125984"/>
  <pageSetup paperSize="8" scale="78" orientation="portrait" horizontalDpi="300" verticalDpi="300" r:id="rId1"/>
  <rowBreaks count="1" manualBreakCount="1">
    <brk id="70" max="21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tukša</vt:lpstr>
      <vt:lpstr>tukša!Print_Area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Matīss Vārna</dc:creator>
  <dc:description/>
  <cp:lastModifiedBy>Linda Beča</cp:lastModifiedBy>
  <cp:revision>0</cp:revision>
  <cp:lastPrinted>2026-10-12T05:33:11Z</cp:lastPrinted>
  <dcterms:created xsi:type="dcterms:W3CDTF">2023-05-31T20:13:00Z</dcterms:created>
  <dcterms:modified xsi:type="dcterms:W3CDTF">2026-10-12T05:34:57Z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D25F5F429C4645E4B4E5D780C0B3E4FD_13</vt:lpwstr>
  </property>
  <property fmtid="{D5CDD505-2E9C-101B-9397-08002B2CF9AE}" pid="4" name="KSOProductBuildVer">
    <vt:lpwstr>1033-12.1.0.26372</vt:lpwstr>
  </property>
</Properties>
</file>