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506" windowWidth="21840" windowHeight="12420" tabRatio="777" activeTab="1"/>
  </bookViews>
  <sheets>
    <sheet name="Paskaidrojuma_raksts" sheetId="1" r:id="rId1"/>
    <sheet name="Buvniecibas koptame" sheetId="2" r:id="rId2"/>
    <sheet name="Kopsavilkuma_aprekins" sheetId="3" r:id="rId3"/>
    <sheet name="TS" sheetId="4" r:id="rId4"/>
    <sheet name="UKT" sheetId="5" r:id="rId5"/>
    <sheet name="ELT" sheetId="6" r:id="rId6"/>
    <sheet name="EST" sheetId="7" r:id="rId7"/>
    <sheet name="AR" sheetId="8" r:id="rId8"/>
  </sheets>
  <definedNames>
    <definedName name="_xlnm.Print_Titles_10">#REF!</definedName>
    <definedName name="_xlnm.Print_Titles_11">#REF!</definedName>
    <definedName name="_xlnm.Print_Titles_4">#REF!</definedName>
    <definedName name="_xlnm.Print_Titles_5">#REF!</definedName>
    <definedName name="_xlnm.Print_Titles_6">#REF!</definedName>
    <definedName name="_xlnm.Print_Titles_7">#REF!</definedName>
    <definedName name="_xlnm.Print_Titles_8">#REF!</definedName>
    <definedName name="_xlnm.Print_Titles_9">#REF!</definedName>
    <definedName name="Excel_BuiltIn__FilterDatabase_1" localSheetId="0">'Paskaidrojuma_raksts'!$A$14:$M$79</definedName>
    <definedName name="Excel_BuiltIn__FilterDatabase_1">'Buvniecibas koptame'!$A$11:$P$85</definedName>
    <definedName name="Excel_BuiltIn_Print_Area_1" localSheetId="0">'Paskaidrojuma_raksts'!$A$1:$M$118</definedName>
    <definedName name="Excel_BuiltIn_Print_Area_1">'Buvniecibas koptame'!$A$1:$P$124</definedName>
    <definedName name="Excel_BuiltIn_Print_Titles_1" localSheetId="0">'Paskaidrojuma_raksts'!$3:$4</definedName>
    <definedName name="Excel_BuiltIn_Print_Titles_1">'Buvniecibas koptame'!$3:$4</definedName>
    <definedName name="_xlnm.Print_Area" localSheetId="7">'AR'!$A$1:$P$138</definedName>
    <definedName name="_xlnm.Print_Area" localSheetId="1">'Buvniecibas koptame'!$A$1:$K$20</definedName>
    <definedName name="_xlnm.Print_Area" localSheetId="5">'ELT'!$A$1:$P$143</definedName>
    <definedName name="_xlnm.Print_Area" localSheetId="6">'EST'!$A$1:$P$113</definedName>
    <definedName name="_xlnm.Print_Area" localSheetId="2">'Kopsavilkuma_aprekins'!$A$1:$K$22</definedName>
    <definedName name="_xlnm.Print_Area" localSheetId="0">'Paskaidrojuma_raksts'!$A$1:$I$11</definedName>
    <definedName name="_xlnm.Print_Area" localSheetId="4">'UKT'!$A$1:$P$501</definedName>
    <definedName name="_xlnm.Print_Titles" localSheetId="7">'AR'!$12:$13</definedName>
    <definedName name="_xlnm.Print_Titles" localSheetId="5">'ELT'!$13:$14</definedName>
    <definedName name="_xlnm.Print_Titles" localSheetId="6">'EST'!$12:$13</definedName>
    <definedName name="_xlnm.Print_Titles" localSheetId="3">'TS'!$12:$13</definedName>
    <definedName name="_xlnm.Print_Titles" localSheetId="4">'UKT'!$12:$13</definedName>
  </definedNames>
  <calcPr fullCalcOnLoad="1"/>
</workbook>
</file>

<file path=xl/sharedStrings.xml><?xml version="1.0" encoding="utf-8"?>
<sst xmlns="http://schemas.openxmlformats.org/spreadsheetml/2006/main" count="2507" uniqueCount="857">
  <si>
    <t>vieta</t>
  </si>
  <si>
    <t>kpl.</t>
  </si>
  <si>
    <t>gb.</t>
  </si>
  <si>
    <t>Tranšejas rakšana, aizbēršana ar blietēšanu</t>
  </si>
  <si>
    <t>Kabeļa ieguldīšana gatavā tranšejā</t>
  </si>
  <si>
    <t>Kabeļu aizsargcaurules ieguldīšana gatavā tranšejā</t>
  </si>
  <si>
    <t>Kabeļa ievēršana aizsargcaurulē</t>
  </si>
  <si>
    <t>Brīdinājuma lentas uzklāšana</t>
  </si>
  <si>
    <t>Nodošanas dokumentācijas sagatavošana</t>
  </si>
  <si>
    <t>Trases nospraušana</t>
  </si>
  <si>
    <t>Ģeodēziskā kontrolkartēšana</t>
  </si>
  <si>
    <t>obj.</t>
  </si>
  <si>
    <t>Papildmateriāli</t>
  </si>
  <si>
    <t>Lokālā tāme Nr. 1-2</t>
  </si>
  <si>
    <t>Lokālā tāme Nr. 1-3</t>
  </si>
  <si>
    <t>03-00000</t>
  </si>
  <si>
    <t>02-00000</t>
  </si>
  <si>
    <t>35-00000</t>
  </si>
  <si>
    <t>Ierakuma izbūve, izrakto grunti aizvedot uz būvuzņēmēja atbērtni</t>
  </si>
  <si>
    <t>31-00000</t>
  </si>
  <si>
    <t>27-00000</t>
  </si>
  <si>
    <t>22-00000</t>
  </si>
  <si>
    <t>Kopsavilkuma aprēķini par darbu vai konstruktīvo elementu veidiem</t>
  </si>
  <si>
    <t>Kods, tāmes Nr.</t>
  </si>
  <si>
    <t>Pavisam kopā</t>
  </si>
  <si>
    <t xml:space="preserve">Minerālmateriālu maisījuma 0/45, NIII, pamata izbūve 15 cm biezumā </t>
  </si>
  <si>
    <t>5. Izstrādājot piedāvājumu, būvuzņēmējam rūpīgi pārskatīt projektu un apjomos jāiekļauj arī neuzrādītie darbi un materiāli, lai kvalitatīvi veiktu būvniecību atbilstoši konkrētā būvuzņēmēja pielietotajai tehnoloģijai, un bez kuriem nebūtu iespējama būvdarbu tehnoloģiski pareiza un spēkā esošajiem normatīviem atbilstoša veikšana pilnā apjomā.</t>
  </si>
  <si>
    <t>8. Uzstādot ceļa zīmes, paredzēt attālumu no zemākās zīmes apakšējās malas līdz seguma virsmai - 2,05 m. Ceļa zīmes uzstādīšanas apjomos iekļaut ceļa zīmju balsta iebetonēšanas apjomus.</t>
  </si>
  <si>
    <t>ZEMES DARBI</t>
  </si>
  <si>
    <t>1. Materiālu apjomi doti sablīvētā veidā.</t>
  </si>
  <si>
    <t>2. Darbu daudzumu sarakstā minētos darbus veikt atbilstoši būvprojektam un Ceļu specifikācijām 2014.</t>
  </si>
  <si>
    <t>4. Darba apjomus skatīt kopā ar plānu, profiliem, tehniskajiem risinājumiem un pielikumiem.</t>
  </si>
  <si>
    <t xml:space="preserve">6. Šos darbu un materiālu apjomus skatīt kopā ar projekta dokumentāciju. </t>
  </si>
  <si>
    <t>Darba devēja sociālais nodoklis</t>
  </si>
  <si>
    <t>Lokālā tāme Nr. 1-1</t>
  </si>
  <si>
    <t>(Darba veids vai konstruktīvā elementa nosaukums)</t>
  </si>
  <si>
    <t xml:space="preserve">Tāme sastādīta </t>
  </si>
  <si>
    <t>Nr. p.k.</t>
  </si>
  <si>
    <t>Kods</t>
  </si>
  <si>
    <t>Vienības izmaksas</t>
  </si>
  <si>
    <t>Kopā uz visu apjomu</t>
  </si>
  <si>
    <t>Mērvienība</t>
  </si>
  <si>
    <t>Daudzums</t>
  </si>
  <si>
    <t>Darba samaksas likme (EUR/h)</t>
  </si>
  <si>
    <t>Darba alga (EUR)</t>
  </si>
  <si>
    <t>Materiāli (EUR)</t>
  </si>
  <si>
    <t>Mehānismi (EUR)</t>
  </si>
  <si>
    <t>Kopā (EUR)</t>
  </si>
  <si>
    <t>Darbietilpība (c/h)</t>
  </si>
  <si>
    <t>Summa (EUR)</t>
  </si>
  <si>
    <t>SAGATAVOŠANAS DARBI</t>
  </si>
  <si>
    <t>gab.</t>
  </si>
  <si>
    <t>m</t>
  </si>
  <si>
    <t>KOMUNIKĀCIJU PĀRBŪVE</t>
  </si>
  <si>
    <t>m²</t>
  </si>
  <si>
    <t>Piezīmes:</t>
  </si>
  <si>
    <t>3. Būvuzņēmējam jāvērtē visi nepieciešamie darbi, materiāli, būvmašīnas un transports, bez kā nevarētu būt iespējama darba daudzumu sarakstā minēto darbu tehnoloģiski pareiza, Pasūtītāja prasībām atbilstoša izpilde pilnā apjomā.</t>
  </si>
  <si>
    <t>7. Ģeosintētiskiem materiāliem darba daudzumi noteikti bez pārlaiduma posmiem, pārlaiduma posmi veidojami atbilstoši izvēlētā materiāla ražotāja specifikācijai.</t>
  </si>
  <si>
    <t xml:space="preserve">Visas atsauces uz iekārtu, materiālu un izstrādājumu izgatavotāju firmām, kuras norādītas projektā liecina tikai par šo izstrādājumu un iekārtu kvalitātes un apkalpošanas līmeni. Norādīto iekārtu un materiālu nomaiņa ir iespējama ar citām tehniski analogām vai labākām iekārtām un materiāliem. Būvuzņēmējs dod pilna apjoma cenu piedāvājumu ieskaitot darbus un materiālus, kas nav uzrādīt un ir nepieciešami sistēmu montāžai, palaišanai un nodošanai. </t>
  </si>
  <si>
    <t>Izpilddokumentācijas sagatavošana</t>
  </si>
  <si>
    <t>Būves nosaukums</t>
  </si>
  <si>
    <t>Objekta adrese</t>
  </si>
  <si>
    <t>Par kopējo summu</t>
  </si>
  <si>
    <t>Kopējā darbietilpība</t>
  </si>
  <si>
    <t>Nr. p.k</t>
  </si>
  <si>
    <t>Darba veids vai konstruktīvā elementa nosaukums</t>
  </si>
  <si>
    <t>Tāmes izmaksa EUR</t>
  </si>
  <si>
    <t>Darba alga EUR</t>
  </si>
  <si>
    <t>Materiāli EUR</t>
  </si>
  <si>
    <t>Mehānismi EUR</t>
  </si>
  <si>
    <t>Darb-ietilpība c/h</t>
  </si>
  <si>
    <t>1-1</t>
  </si>
  <si>
    <t>1-2</t>
  </si>
  <si>
    <t>1-3</t>
  </si>
  <si>
    <t>Peļņa</t>
  </si>
  <si>
    <t>Laika norma (c/h)</t>
  </si>
  <si>
    <t>Paskaidrojuma raksts</t>
  </si>
  <si>
    <t xml:space="preserve">Objekta adrese   </t>
  </si>
  <si>
    <t>Apstiprinu</t>
  </si>
  <si>
    <t>___________________________________</t>
  </si>
  <si>
    <t>(pasūtītājs, paraksts un tā atšifrējums)</t>
  </si>
  <si>
    <t>Būvniecības koptāme</t>
  </si>
  <si>
    <t xml:space="preserve">Būves nosaukums </t>
  </si>
  <si>
    <t xml:space="preserve">Būves adrese   </t>
  </si>
  <si>
    <t>Tāme sastādīta</t>
  </si>
  <si>
    <t>N. p. k</t>
  </si>
  <si>
    <t>Objekta nosaukums</t>
  </si>
  <si>
    <t>Objekta izmaksas (EUR)</t>
  </si>
  <si>
    <t>Kopā</t>
  </si>
  <si>
    <t xml:space="preserve">PVN </t>
  </si>
  <si>
    <t>apjoms</t>
  </si>
  <si>
    <t>Mobilizācija un sagatavošanās būvdarbu veikšanai</t>
  </si>
  <si>
    <t xml:space="preserve"> Izmaksu aprēķins sastādīts pamatojoties uz Noteikumi par Latvijas būvnormatīvu LBN 501-15 "Būvizmaksu noteikšanas kārtība", tehnisko projektu, tajā iekļautajām specifikācijām un dažādās sadaļās iekļautos būvdarbu izpildes visus apstākļu raksturojumus. Saskaņā ar Noteikumi par Latvijas būvnormatīvu LBN 501-15 "Būvizmaksu noteikšanas kārtība" noteikto kārtību noteikta kopējā darbietilpība.</t>
  </si>
  <si>
    <t>Būves nosaukums:</t>
  </si>
  <si>
    <t>Objekta nosaukums:</t>
  </si>
  <si>
    <t>Objekta adrese:</t>
  </si>
  <si>
    <t>Tāmes izmaksas</t>
  </si>
  <si>
    <t>Darba nosaukums</t>
  </si>
  <si>
    <t>Tiešās izmaksas kopā</t>
  </si>
  <si>
    <t>Materiālu, būvgružu transporta izdevumi</t>
  </si>
  <si>
    <t>Cauruļvadu skalošana un dezinfekcija</t>
  </si>
  <si>
    <t>Mārupes novada Jaunmārupes stadiona pārbūve (1.kārta)</t>
  </si>
  <si>
    <t>Īvju iela 5, Mazcenu aleja 35, Jaunmārupe, Mārupes novads</t>
  </si>
  <si>
    <t>Tāme sastādīta 2015. gada tirgus cenās pamatojoties uz TS daļas rasējumiem</t>
  </si>
  <si>
    <t>Teritorijas uzmērīšana un nospraušana</t>
  </si>
  <si>
    <t>Šķembu seguma demontāža hvid=25cm, iekļaujot visu apakškārtu demontāžu, un utilizācija</t>
  </si>
  <si>
    <t>Asfaltbetona seguma demontāža hvid=7cm, iekļaujot visu apakškārtu demontāžu, un utilizācija</t>
  </si>
  <si>
    <t>Lietus ūdens betona tekņu demontāža un utilizācija</t>
  </si>
  <si>
    <t>Lietus ūdens uztvērējaku demontāža un utilizācija</t>
  </si>
  <si>
    <t>Esoša žoga demontāža, iekļaujot žoga vārtiņu, stabu, betonējumu un visu apakškārtu demontāža, un utilizācija</t>
  </si>
  <si>
    <t>Esošas ceļa zīmes ar balstu demontāža un utilizācija</t>
  </si>
  <si>
    <t>Esošas apgaismojuma laternas demontāža un utilizācija</t>
  </si>
  <si>
    <t>Esošu brīvi augošu koku ciršana ar celmu laušanu un aizvešana uz būvuzņēmēja atbērtni</t>
  </si>
  <si>
    <t>Esošu krūmu ciršana ar celmu laušanu, un aizvešana uz būvuzņēmēja atbētni</t>
  </si>
  <si>
    <t xml:space="preserve">Esošo koku aizsardzība izbūves laikā, izmantojot dēļu vairogus (vismaz pieci 20cm plati dēļi), tai skaitā koku sakņu atrakšana ar rokām un aizsardzība </t>
  </si>
  <si>
    <t>Esoša Lattelecom kabeļa iečaulošana dalīta tipa aizsargcaurulē  Ø 110 mm</t>
  </si>
  <si>
    <t>Esošās SIA "Lattelecom" sakaru kanalizācijas akas vāka līmeņošana, nepieciešamības gadījumā veicot akas remontu un vāka nomaiņu uz  12t "peldošā tipa"</t>
  </si>
  <si>
    <t xml:space="preserve">Zemsprieguma elektrokabeļa iečaulošana dalīta tipa aizsargcaurulē  Ø 110 mm  </t>
  </si>
  <si>
    <t>SIA "Lattelecom" kanālu caurejamības pārbaude visā projekta teritorijā pēc būvdarbu pabeigšanas</t>
  </si>
  <si>
    <t>Augu zemes noņemšana, hvid=30cm, lieko grunti aizvedot uz būvuzņēmēja atbērtni</t>
  </si>
  <si>
    <t>Uzbēruma grunts, atbilstoša "Ceļu specifikācijas 2015"</t>
  </si>
  <si>
    <r>
      <t>m</t>
    </r>
    <r>
      <rPr>
        <vertAlign val="superscript"/>
        <sz val="8"/>
        <rFont val="Arial"/>
        <family val="2"/>
      </rPr>
      <t>3</t>
    </r>
  </si>
  <si>
    <t>TERITORIJAS SEGUMU IZBŪVE</t>
  </si>
  <si>
    <t>Piebraucamā ceļa seguma izbūve</t>
  </si>
  <si>
    <t>Salizturīgā slāņa izbūve no smilts (kf&gt;1m/dnn) vai citiem  atļautiem materiāliem, h=30cm</t>
  </si>
  <si>
    <t xml:space="preserve">Minerālmateriālu maisījuma 0/56, NIV, pamata izbūve 20 cm biezumā </t>
  </si>
  <si>
    <t xml:space="preserve">Minerālmateriālu maisījuma 0/45, NIII, pamata izbūve 10 cm biezumā </t>
  </si>
  <si>
    <t xml:space="preserve">Karstā asfalta AC16 base, S IV , pamata izbūve 5 cm biezumā </t>
  </si>
  <si>
    <t xml:space="preserve">Karstā asfalta AC8 surf, S III , pamata izbūve 3 cm biezumā </t>
  </si>
  <si>
    <t>Gājēju ietves/piebraucamā ceļa segumu izbūve</t>
  </si>
  <si>
    <t>Segumu izbūve stadiona teritorijā</t>
  </si>
  <si>
    <t>Salizturīgā slāņa izbūve no vid. rupjas smilts vai citiem atļautiem materiāliem, h=30 cm (Kf &gt; 1 m/dnn)</t>
  </si>
  <si>
    <t xml:space="preserve">Minerālmateriālu maisījuma 0/56, NIV, pamata izbūve 15 cm biezumā </t>
  </si>
  <si>
    <t>Izsiju (fr.2/8) izlīdzinošā slāņa izbūve h(vid)=3cm</t>
  </si>
  <si>
    <t xml:space="preserve">Betona bezfāzu bruģakmens izbūve (gājēju ietvei gar malām 28 cm platā joslā) 8 cm biezumā (bruģis 140x210x80mm, krāsa-zaļa) </t>
  </si>
  <si>
    <t xml:space="preserve">Betona bezfāzu bruģakmens izbūve 8 cm biezumā (bruģis 140x140x80mm, krāsa- melna (80%), zaļa (20%) </t>
  </si>
  <si>
    <t xml:space="preserve">Betona  bezfāzu bruģakmens izbūve (gājēju ietvei gar malām 28 cm platā joslā un zem konteienrtipa ēkām) 6 cm biezumā  (bruģis 140x210x60mm, krāsa-zaļa) </t>
  </si>
  <si>
    <t xml:space="preserve">Betona bezfāzu bruģakmens izbūve 6 cm biezumā  (bruģis 140x140x60mm, krāsa- melna (80%), zaļa (20%) </t>
  </si>
  <si>
    <t>Segumu izbūve laukumos stadiona teritorijā</t>
  </si>
  <si>
    <t xml:space="preserve">Betona  bezfāzu bruģakmens izbūve (dekoratīvajām joslām, līnijas biezums 28 cm) 6 cm biezumā (bruģis 140x140x60mm, krāsa-balta) </t>
  </si>
  <si>
    <t xml:space="preserve">Betona bezfāzu bruģakmens izbūve 6 cm biezumā (bruģis 140x210x60mm, krāsa-sarkana) </t>
  </si>
  <si>
    <t>Gājēju ietves izbūve ārpus stadiona teirtoijas(savienojums starp stāvvietu un stadionu)</t>
  </si>
  <si>
    <t xml:space="preserve">Betona bezfāzu bruģakmens izbūve 6 cm biezumā (bruģis 140x210x60mm, krāsa-melna (70%); bruģis 140x140x60 mm , krāsa-zaļa (30%) </t>
  </si>
  <si>
    <t>Stāvlaukuma segumu izbūve</t>
  </si>
  <si>
    <t xml:space="preserve">Betona bezfāzu bruģakmens izbūve (atdalošās līnijas 14cm platas) 8 cm biezumā  (bruģis 140x140x80mm, krāsa-balta)  </t>
  </si>
  <si>
    <t xml:space="preserve">Betona bezfāzu bruģakmens izbūve 8 cm biezumā (bruģis 140x210x80mm, krāsa-melna) </t>
  </si>
  <si>
    <t xml:space="preserve">Betona bezfāzu bruģakmens izbūve 8 cm biezumā (bruģis 140x210x80mm, krāsa-balta) </t>
  </si>
  <si>
    <t>Laukakmeņu seguma izbūve stāvlaukumā</t>
  </si>
  <si>
    <t xml:space="preserve">Minerālmateriālu maisījuma 0/45, NIII, pamata izbūve 15cm biezumā </t>
  </si>
  <si>
    <t>Izsiju (fr.2/8) izlīdzinošā slāņa izbūve h(vid)=10cm</t>
  </si>
  <si>
    <t xml:space="preserve"> Laukakmeņu (100 – 150 mm) slāņa izbūve Horizontālā : Vertikālā attiecība 1 : 1,2</t>
  </si>
  <si>
    <t>Gumijas seguma izbūve skrejceļiem (ūdens necaurlaidīgs)</t>
  </si>
  <si>
    <t xml:space="preserve">Ģeotekstils 12/12  kN, velts, neausts ieklāšana </t>
  </si>
  <si>
    <t xml:space="preserve">Minerālmateriālu maisījuma 0/45, NIII, pamata izbūve 20cm biezumā </t>
  </si>
  <si>
    <t xml:space="preserve">Karstā asfalta AC11 base, SIII , pamata izbūve 5 cm biezumā </t>
  </si>
  <si>
    <t xml:space="preserve">Karstā asfalta AC8 surf, SIII , pamata izbūve 3 cm biezumā </t>
  </si>
  <si>
    <t>Gumijas seguma izbūve 14mm biezumā, paredzot 11mm biezu gumijas apakškārtu un 3mm biezu virskārtu sarkanā krāsā (Virskārta-Seguma pārklāšana divos slāņos ar P 5100 un sarkanas krāsas EPDM granulām (fr. 0,5-1,5mm) 1. slānis: 1,40 kg / m²; 2. slānis:1,05 kg / m² . Polytan WU vai ekvivalents izstrādājums Ūdens necaurlaidīgs!</t>
  </si>
  <si>
    <t>Mākslīgā zāliena seguma izbūve futbola laukumam</t>
  </si>
  <si>
    <t>Ģeotekstils 12/12  kN, velts, neausts ieklāšana ieklāšana atbilstoši BROCK F24 teholoģijai</t>
  </si>
  <si>
    <t>Salizturīgā slāņa (drenējoša smilts) izbūve (kf&gt;1m/dnn), h=50cm</t>
  </si>
  <si>
    <t>Minerālmateriālu maisījuma slaņa izbūve, (fr.0/53), NIV, h=17cm</t>
  </si>
  <si>
    <t>Minerālmateriālu maisījuma slāņa izbūve, (fr.0/10), NIII, h=3cm</t>
  </si>
  <si>
    <t>Ģeoplēve ar zemu ūdens caurlaidību GeoNetix A PP 160-TT UV LS ieklāšana atbilstoši BROCK tehnoloģijai (H.I.)</t>
  </si>
  <si>
    <t>Mākslīgā zāliena seguma PEFORMER 40mm (futbola laukumā) + BROCK PERFORMER Base F24 h=24 mm izbūve</t>
  </si>
  <si>
    <t>Brauktuves salaiduma posma izbūve</t>
  </si>
  <si>
    <t xml:space="preserve">Esoša asfalta seguma frēzēšana 4cm biezumā </t>
  </si>
  <si>
    <t xml:space="preserve">Karstā asfalta  AC11, SIII slāņa izbūve 4cm biezumā </t>
  </si>
  <si>
    <t>Šūves aizpildīšana 2 mm biezumā ar bitumena mastikas lenti</t>
  </si>
  <si>
    <t>Apmaļu izbūve</t>
  </si>
  <si>
    <t>Cementbetona apmaļu 100.20.8., betona C 16/20 un šķembu pamata  izbūve</t>
  </si>
  <si>
    <t>Cementbetona apmaļu 100.30.15., betona C 16/20 un šķembu pamata izbūve</t>
  </si>
  <si>
    <t>Cementbetona apmaļu 100.22.15., betona C 16/20 un šķembu pamata izbūve</t>
  </si>
  <si>
    <t>Cementbetona apmaļu 100.30 / 22.15., betona C 16/20 un šķembu pamata izbūve</t>
  </si>
  <si>
    <t>Ceļa zīmju uzstādīšana</t>
  </si>
  <si>
    <t>Ceļa zīmju balstu uzstādīšana, ieskaitot  betona pamatus C 16/20 min. 0,30mx0,30mx0,50m</t>
  </si>
  <si>
    <t>Horizontālo apzīmējumu uzklāšana</t>
  </si>
  <si>
    <t>Futbola laukuma horizontālā marķējuma uzklāšana atbilstoši FIFA standartiem</t>
  </si>
  <si>
    <t>Skrejceļu horizontālā marķējuma uzklāšana atbilstoši IAAF standartiem</t>
  </si>
  <si>
    <t>Labiekārtojuma elementu izbūve</t>
  </si>
  <si>
    <t xml:space="preserve">Atpūtas soliņa Twist ar muguras balstu - TWI200 uzstādīšana betona pamatos atbilstoši pielikumam Nr.1. Ražotājs: SIA "Extery" vai ekvivalents  </t>
  </si>
  <si>
    <t xml:space="preserve">Atkritumu urnas NET60 uzstādīšana betona pamatos atbilstoši pielikumam Nr.2. Ražotājs: SIA "Extery" vai ekvivalents  </t>
  </si>
  <si>
    <t xml:space="preserve">Velosipēda statīva (viena statīva ietilpība-5 gab.) uzstādīšana betona pamatos atbilstoši pielikumam Nr.3. </t>
  </si>
  <si>
    <t>Stiklšķiedras karoga masta (augstums 9m) piegāde un uzstādīšana atbilstoši pielikumam Nr. 4.</t>
  </si>
  <si>
    <t>APRĪKOJUMS UN LABIEKĀRTOJUMS</t>
  </si>
  <si>
    <t>Futbola laukuma iekārtas</t>
  </si>
  <si>
    <t>Pārvietojamu futbola vārtu ar tīklu 7,32 x 2,44 m (pielikums Nr.14) piegāde un montāža
Atbilstoši FIFA un LFF standartiem</t>
  </si>
  <si>
    <t xml:space="preserve">Rezervistu soliņa (ietilpība 14 sēdvietas, pārvietojams) piegāde un montāža (atbilstoši pielikumam Nr.15) </t>
  </si>
  <si>
    <t xml:space="preserve">Stacionārā tablo ar programmējamiem komandu nosaukumiem Nautronic NHA4615T piegāde un montāža, iekļaujot visu nepieciešamos stiprinājumu materiālus (atbilstoši pielikumam Nr.11) </t>
  </si>
  <si>
    <t>Žogu un norobežojošo barjeru izbūve</t>
  </si>
  <si>
    <t>Metināta paneļu žoga Nylofor® 2D izbūve 4m augstumā un Screeno® Wave paneļu montāža 2m augstumā, iekļaujot Ball stop stabu (h=4m) betonēšanu, žoga un stabu krāsa-zaļa (RAL 6005). Betafence vai ekvivalents</t>
  </si>
  <si>
    <t>Metināta paneļu žoga Nylofor® 2D izbūve 4m augstumā, iekļaujot Ball stop (h=4m) stabu betonēšanu, žoga un stabu krāsa-zaļa (RAL 6005). Betafence vai ekvivalents</t>
  </si>
  <si>
    <t>Metināta paneļu žoga Nylofor® 2D izbūve 2m augstumā, iekļaujot Becafix stabu betonēšanu, žoga un stabu krāsa-zaļa (RAL 6005). Betafence vai ekvivalents</t>
  </si>
  <si>
    <t>Metināta paneļu žoga Nylofor® 2D izbūve 1,5m augstumā, iekļaujot Becafix stabu betonēšanu, žoga un stabu krāsa-zaļa (RAL 6005). Betafence vai ekvivalents</t>
  </si>
  <si>
    <t xml:space="preserve">4m platu divviru veramo vārtu Nylofor® izbūve, h=2m. Betafence vai ekvivalents   </t>
  </si>
  <si>
    <t xml:space="preserve">1.5m platu vienviru veramo vārtu Nylofor® izbūve, h=2m. Betafence vai ekvivalents   </t>
  </si>
  <si>
    <t xml:space="preserve">1.5m platu vienviru veramo vārtu Nylofor® izbūve, h=1,5m. Betafence vai ekvivalents   </t>
  </si>
  <si>
    <t>Norobežojoša tīkla uzstādīšana aiz futbola vārtiem ar noliecamiem stabiem (h=6m), iekļaujot materiālu piegādi, montāžu un stiprināšanu betona pamatos atbilstoši pielikumam Nr. 13 un TS-5.3.</t>
  </si>
  <si>
    <t>Norobežojošas barjeras izbūve (atbilstoši pielikumam Nr.9), iekļaujot stabiņu betonēšanu betona pamatos</t>
  </si>
  <si>
    <t>Betona elementu uzstādīāsna laukumā pie tiltiņa (Izvietojumu skatīt Labiekārtojuma plānā)</t>
  </si>
  <si>
    <t>Esošo un jaunbūvējamo žogu savienojumu posmu izbūve</t>
  </si>
  <si>
    <t xml:space="preserve">Esošajam žogam analoga žoga izbūve </t>
  </si>
  <si>
    <t>Atkritumu konteineru novietnes nožogojuma izbūve</t>
  </si>
  <si>
    <t xml:space="preserve">Norobežojoša koka žoga (Thermowood  H1 modelis) izbūve, h=1,5m. Tērauda balsta stabi cinkoti, krāsoti (ar pulverkrāsojumu), krāsa RAL 9007. Ražotājs SIA Tvora vai ekvivalents izstrādājums atbilstoši pielikumam Nr.10.  </t>
  </si>
  <si>
    <t>APSTĀDĪJUMI</t>
  </si>
  <si>
    <t>Zemes darbi</t>
  </si>
  <si>
    <t>Auglīgās augsnes (pievestas) ielabošana ar pievestu organisko un minerālo mēslojumu, apstādījumu dobju ierīkošana h(vid)=60cm dziļumā vienlaidus zonā)</t>
  </si>
  <si>
    <t>Vidējas frakcijas (fr. 20-40mm) priežu mizas mulčas sagatavošana un uzbēršana ar rokām; h(vid)=8cm</t>
  </si>
  <si>
    <t>Lapu koku un krūmu piegāde un stādīšana ar rokām</t>
  </si>
  <si>
    <t>Acer platanoides `Royal Red`, stāda augstums 2,0-3,0m, konteiners C20</t>
  </si>
  <si>
    <t>Cornus alba `Sibirica`, stāda augstums 0,6-0,8m, konteiners C8</t>
  </si>
  <si>
    <t>Salix repens `Green Carpet`, stāda augstums 0,15m, konteiners C2</t>
  </si>
  <si>
    <t>Salix repens `Nitida`, stāda augstums 0,4-0,6m, konteiners C3</t>
  </si>
  <si>
    <t>Sorbus aucuparia `Fastigiata`, stāda augstums 2,5m, konteiners C20</t>
  </si>
  <si>
    <t>Spiraea x cinerea `Grefsheim`, stāda augstums 0,8m, konteiners C8</t>
  </si>
  <si>
    <t>Spiraea japonica `Gold Mound`, stāda augstums 0,6m, konteiners C7.5</t>
  </si>
  <si>
    <t>Lapu koku nostiprināšana ar 3 apaļkoka balstiem un elastīgu (vismaz 5cm platu) auklu (balsta augstums 2/3 no koka augstuma)</t>
  </si>
  <si>
    <t>Skujeņu piegāde un stādīšana ar rokām</t>
  </si>
  <si>
    <t>Pinus mugo var. pumilio, stāda augstums 0,4m, konteiners C5</t>
  </si>
  <si>
    <t>ŪKT sadaļa - Ūdensapgāde Ū1 (1.kārta)</t>
  </si>
  <si>
    <t>Ūdensvada caurule PE100-RC SDR11 Ø32, Evopipes ULTRASTRESS VISIO vai ekvivalents</t>
  </si>
  <si>
    <t>Siltumizolācija - putupolistirols b=80 mm</t>
  </si>
  <si>
    <t>Ūdensvada caurule PE100-RC SDR11 Ø40, Evopipes ULTRASTRESS VISIO vai ekvivalents</t>
  </si>
  <si>
    <t>Ūdensvada caurule PE100-RC SDR17 Ø63, Evopipes ULTRASTRESS VISIO vai ekvivalents</t>
  </si>
  <si>
    <t>Atloku adapters PE100-RC caurulei  DCI DN50, Ø63 , piemēram, Hawle vai ekvivalents</t>
  </si>
  <si>
    <t>Pazemes tipa atloku aizbīdnis DCI DN50 , Hawle vai ekvivalents, ar teleskopisku pagarinātājkātu un peldošā tipa ielas kapi, t.sk. kapes apbetonēšana</t>
  </si>
  <si>
    <t>Atloku diametru pāreja DCI DN65/50, piemēram, Hawle vai ekvivalents</t>
  </si>
  <si>
    <t>Universsāls atloku adapetrs UNI DCI DN65, piemēram, Hawle vai ekvivalents</t>
  </si>
  <si>
    <t>Atloku trejgabals DCI DN50/50, piemēram, Hawle vai ekvivalents</t>
  </si>
  <si>
    <t>Elektrometināms trejgabals PE100 DN32/32, piemēram, Evopipes vai ekvivalents</t>
  </si>
  <si>
    <t>Elektrometināms sedlu trejgabals PE100 DN63/32, piemēram, Evopipes vai ekvivalents</t>
  </si>
  <si>
    <t>Elektrometināmā dubultuzmava PE100 DN32, piemēram, Evopipes vai ekvivalents</t>
  </si>
  <si>
    <t>Elektrometināmā redukcijas dubultuzmava PE100 DN63/40, piemēram, Evopipes vai ekvivalents</t>
  </si>
  <si>
    <t>Elektrometināmā redukcijas dubultuzmava PE100 DN40/32, piemēram, Evopipes vai ekvivalents</t>
  </si>
  <si>
    <t>Apbetonējums ap akas vāku betons B25 W10 F100</t>
  </si>
  <si>
    <t>Betons atbalsta bloku izbūvei (~ 0,05 m3/1gb.)</t>
  </si>
  <si>
    <t>Dalītā aizsargcaurule EVOCAB SPLIT Ø110mm kabeļu šķērsojuma vietās</t>
  </si>
  <si>
    <t>Cauruļvadu, veidgabalu, armatūras un piegāde, un ar to saistītie darbi</t>
  </si>
  <si>
    <t>Ūdens uzskaites aka</t>
  </si>
  <si>
    <t>Saliekamo dzelzbetona elementu grodu aka DN 1000 (2,0-2,5 m dziļumā) ar vienu māju tipa plūsmas mērītāju (āra apstākļiem) DN20, klase "C", aizbīdņiem, ventīļiem un mehānisko filtru, vienvirziena vārstu, ar akas pamatni, grodiem, blīvgumiju grodu savienojumu vietās, grodu pārseguma vāku, rūpnieciski ražotiem kāpšļiem un ķeta akas vāku 12,5 t izbūve un montāža zaļajā zonā</t>
  </si>
  <si>
    <t>Kompresijas veidgabals PE caurulei  pārejai uz ārējo vītni DN50</t>
  </si>
  <si>
    <t>Aizbīdnis DN20</t>
  </si>
  <si>
    <t>Mehāniskais filtrs DN20</t>
  </si>
  <si>
    <t>Diametru pāreja DN50/20</t>
  </si>
  <si>
    <t>īscaurule DN20</t>
  </si>
  <si>
    <t>māju tipa plūsmas mērītāju (āra apstākļiem) DN20</t>
  </si>
  <si>
    <t>vienvirziena vārsts DN20</t>
  </si>
  <si>
    <t>Kronšteini ūdens skaitītāja mezgla nostiprināšanai pie akas pamatnes</t>
  </si>
  <si>
    <t>LABIEKĀRTOŠANAS DARBI</t>
  </si>
  <si>
    <t>Atjaunojamie segumi Ū1 tīklu zonā</t>
  </si>
  <si>
    <t xml:space="preserve">Zāliena atjaunošana </t>
  </si>
  <si>
    <t>Melnzemes, h=15 cm</t>
  </si>
  <si>
    <t>Zāliena sēklu maisījums - izsējas norma 3 kg/100 m²</t>
  </si>
  <si>
    <t>kg</t>
  </si>
  <si>
    <t>Asfalta seguma uzlaušana un atjaunošana</t>
  </si>
  <si>
    <t>Karstais asfalts AC11 surf, SIII h= 4cm</t>
  </si>
  <si>
    <t>Karstais asfalts AC22 base, SIV h= 6cm</t>
  </si>
  <si>
    <t>Salumizturīgais slānis K&gt;1 m/dnn, h=30 cm</t>
  </si>
  <si>
    <t>ŪKT sadaļa - Kanālu un smilšu uztvērēju sistēmas (1.kārta)</t>
  </si>
  <si>
    <t>Kanālu sistēma apkārt māsklīgā zālāja stadionam (ārējais perimetrs)</t>
  </si>
  <si>
    <t>MEARIN Plus 1000 kanāls,; L=0.5 m; H≥158 mm  vai ekvivalents</t>
  </si>
  <si>
    <t>MEARIN Plus 1000 kanāls,; L=1 m; H≥158 mm  vai ekvivalents</t>
  </si>
  <si>
    <t>MEARIN SMILŠĶĒRĀJS H≥376 mm; L=0.5 m  vai ekvivalents</t>
  </si>
  <si>
    <t>MEARIN Plus/Expert 100 perforēta reste; ⌀ 6 mm; smilškrāsa; A15; L=0.5 m  vai ekvivalents</t>
  </si>
  <si>
    <t>MEARIN Plus 1000; gala slēgs  vai ekvivalents</t>
  </si>
  <si>
    <t>MEARIN Plus 100 90° savienojuma elements  vai ekvivalents</t>
  </si>
  <si>
    <t xml:space="preserve">Minerālmateriālu maisījuma fr. 20/40 izbūve zem kanāliem </t>
  </si>
  <si>
    <t>Betona pamatnes zem kanālu sistēmas, betons C30/37 XC4+XF3 izbūve un montāža</t>
  </si>
  <si>
    <t>Kanālu sistēma apkārt māsklīgā zālāja stadionam (iekšējāis perimetrs)</t>
  </si>
  <si>
    <t>ANRIN SPORT 125 E; L=100, W=16, H=24 cm; taisns kanāls  vai ekvivalents</t>
  </si>
  <si>
    <t>ANRIN SPORT 125 F; L=100, W=16, H=24 cm; liekts kanāls vai ekvivalents</t>
  </si>
  <si>
    <t>ANRIN SPORT 125 C.3; L=100, W=16, H=18.7 cm; liekts kanāls vai ekvivalents</t>
  </si>
  <si>
    <t>ANRIN SPORT 125 E; Plastikāta uzlika, L=100, W=16, H=5 cm vai ekvivalents</t>
  </si>
  <si>
    <t>ANRIN SPORT 125 F; Plastikāta uzlika, L=100, W=16, H=5 cm vai ekvivalents</t>
  </si>
  <si>
    <t>ANRIN SPORT 125 C.3; Plastikāta uzlika, L=100, W=16, H=5 cm vai ekvivalents</t>
  </si>
  <si>
    <t>ANRIN SPORT 125 125 K smilšķērajs; L=50, W=17.5, H=58.5 cm vai ekvivalents</t>
  </si>
  <si>
    <t>ANRIN SPORT 125 125 L.3 smilšķērajs; L=50, W=17.5, H=58.5 cm vai ekvivalents</t>
  </si>
  <si>
    <t>Kanālu sistēma apkārt māsklīgā zālāja stadionam (gala elementi)</t>
  </si>
  <si>
    <t>MEARIN Plus 1000 kanāls,; L=1 m; H≥158 mm vai ekvivalents</t>
  </si>
  <si>
    <t>MEARIN Plus/Expert 100 perforēta reste; ⌀ 6 mm; smilškrāsa; A15; L=0.5 m vai ekvivalents</t>
  </si>
  <si>
    <t>MEARIN Plus 1000; gala slēgs vai ekvivalents</t>
  </si>
  <si>
    <t>ŪKT sadaļa - Kanalizācijas spiedvads SPK1 (1.kārta)</t>
  </si>
  <si>
    <t>Kanalizācijas spiedvads SPK1</t>
  </si>
  <si>
    <t>Kanalizācijas spiedvada caurule PE100-RC SDR17 PN10 ø75, piemēram, Evopipes – PE100-RC ULTRASTRESS VISIO vai ekvivalents, montāža uz 15 cm smilts pamatnes un izbūvētā cauruļvada smilts apbēruma ierīkošanu 30 cm virs caurules virsas.</t>
  </si>
  <si>
    <t>Kanalizācijas spiedvada caurule PE100-RC SDR17 Ø75, Evopipes ULTRASTRESS VISIO vai ekvivalents</t>
  </si>
  <si>
    <t>Montāža tranšejā:</t>
  </si>
  <si>
    <t>Betons atbalsta bloku izbūvei (~ 0,05 m3/1gb.), montāža</t>
  </si>
  <si>
    <t>Tranšejas rakšana ar rokām un ekskavatoru pie caurules iebūves dziļuma 1,5-2,0 un minimālā tranšejas platuma 1,5 m</t>
  </si>
  <si>
    <t>Tranšejas rakšana ar rokām un ekskavatoru pie caurules iebūves dziļuma 2,0-2,5 un minimālā tranšejas platuma 1,5 m</t>
  </si>
  <si>
    <t>Gruntsūdens līmeņa pazemināšana pie tranšejas dziļuma 1,5-2,0m</t>
  </si>
  <si>
    <t>Gruntsūdens līmeņa pazemināšana pie tranšejas dziļuma 2,0-2,5m</t>
  </si>
  <si>
    <t>Tranšejas sienu stiprināšana, tranšejas dziļums 1,5-2,0m</t>
  </si>
  <si>
    <t>Tranšejas sienu stiprināšana, tranšejas dziļums 2,0-2,5m</t>
  </si>
  <si>
    <t>Izbrīvētās turpmāk neizmantojamās grunts iekraušana autopašizgāzējā un promvešana līdz Pasūtītāja norādītai atbērtnei</t>
  </si>
  <si>
    <t>Kanalizācijas spiedvada sistēmas marķējuma lentes ieklāšana 0,3m virs caurules augšas</t>
  </si>
  <si>
    <t>Šķērsojumi:</t>
  </si>
  <si>
    <t>Šķērsojumi ar esošiem kabeļiem</t>
  </si>
  <si>
    <t>vietas</t>
  </si>
  <si>
    <t>Šķērsojumi ar gāzes vadiem, t.sk atšurfēšana un aizsardzība saskaņā ar A/S "Latvijas Gāze" prasībām</t>
  </si>
  <si>
    <t xml:space="preserve">Cauruļvadu skalošana </t>
  </si>
  <si>
    <t>Cauruļvadu hidrauliskā pārbaude (presēšana ar 9 bar. pārbaudes spiedienu)</t>
  </si>
  <si>
    <t>Spiediena dzēšanas aka</t>
  </si>
  <si>
    <t>Saliekamo dzelzsbetona elementu grodu aka DN1000 (1,0-1,5 m dziļumā) ar akas pamatni, grodiem,  blīvgumiju grodu savienojumu vietās, grodu pārseguma vāku, kāpšļiem un ķeta akas vāku 40 t, montāža zālāja segumā</t>
  </si>
  <si>
    <t>Saliekamo dzelzsbetona elementu grodu aka DN1000 (1,0-1,5 m dziļumā) ar akas pamatni, grodiem,  blīvgumiju grodu savienojumu vietās, grodu pārseguma vāku, kāpšļiem un ķeta akas vāku 40 t, zālāja segumā</t>
  </si>
  <si>
    <t>Apbetonējums ap akas vāku un tekne, betons B25 (C25/30) W10 F100</t>
  </si>
  <si>
    <t>Smilts akas pamatnes ierīkošanai (blietēta) k&gt;1.0 m/dnn, izbūve</t>
  </si>
  <si>
    <t>Betona atbalsta bloka izbūve</t>
  </si>
  <si>
    <t>Īscaurule DCI DN65, L = 450mm, montāža</t>
  </si>
  <si>
    <t>Atloks caurulei DCI DN65, montāža</t>
  </si>
  <si>
    <t>Plūsmas atsitiena plāksne aklais atloks (b=15mm) (nerūsējošā tērauda) , tai skaitā bultskrūves, montāža</t>
  </si>
  <si>
    <t>Atloku diametru pāreja DN65/100</t>
  </si>
  <si>
    <t>Rūpnieciski ražota aizsargčaula DN75, kas paredzēta Ø75 caurules iebūvei dzelzsbetona grodu akā, montāža</t>
  </si>
  <si>
    <t>Rūpnieciski ražota aizsargčaula DN200, kas paredzēta Ø200 caurules iebūvei dzelzsbetona grodu akā, montāža</t>
  </si>
  <si>
    <t>Īscaurules pāreja uz atloku PE100-RC SDR17 ø75, piemēram, Evopipes – PE100 vai ekvivalents</t>
  </si>
  <si>
    <t>Tērauda atloku ar PP pārklājumu caurulei PE100-RC SDR17 ø75, piemēram, Evopipes – PE100 vai ekvivalents</t>
  </si>
  <si>
    <t>Elektrometināmais līkums 45° PE100-RC SDR17 ø75, piemēram, Evopipes – PE100 vai ekvivalents, montāža</t>
  </si>
  <si>
    <t>Pašteces kanalizācijas K1</t>
  </si>
  <si>
    <t>Pašteces kanalizācijas caurule PP SN8 ø200 ar uzmavu un blīvgredzenu, piemēram, Evopipes – EVOSAN vai ekvivalents, montāža ar 15 cm smilts pamatnes ierīkošanu un izbūvētā cauruļvada smilts apbēruma ierīkošanu 30 cm virs caurules virsas.</t>
  </si>
  <si>
    <t>Pašteces kanalizācijas caurule PP SN8 ø200 ar uzmavu un blīvgredzenu, piemēram, Evopipes – EVOSAN vai ekvivalents</t>
  </si>
  <si>
    <t>Smilts cauruļvada pamatnei un apbērumam (blietēta) k&gt;1.0 m/dnn</t>
  </si>
  <si>
    <t>Tranšejas rakšana ar rokām un ekskavatoru pie caurules iebūves dziļuma 1.0-1.5 m un minimālā tranšejas platuma 1.5 m</t>
  </si>
  <si>
    <t>Izbrīvētās grunts iekraušana autopašizgāzējā un promvešana līdz Pasūtītāja norādītai atbērtnei</t>
  </si>
  <si>
    <t>Kanalizācijas sistēmas marķējuma lentes ieklāšana 0.3 m dziļumā no zemes virsmas</t>
  </si>
  <si>
    <t>Pievienošanās pie esoša kanalizācijas vada  d200 - esošā akā*</t>
  </si>
  <si>
    <t>Cauruļvadu hermētiskumu pārbaude izmantojot ūdeni</t>
  </si>
  <si>
    <t>Cauruļvadu skalošana un tīrīšana</t>
  </si>
  <si>
    <t>Cauruļvadu, veidgabalu, armatūras piegāde un ar to saistītie darbi</t>
  </si>
  <si>
    <t>Atjaunojamie segumi K1 tīklu zonā</t>
  </si>
  <si>
    <t>Kanalizācijas sūkņu stacija KSS-1</t>
  </si>
  <si>
    <t>Būvbedres rakšana ar ekskavatoru, grunti berot blakus atbērtnē</t>
  </si>
  <si>
    <t>Gruntī ieblietētu šķembu sagataves kārtas ierīkošana (frakcija 20-40 mm), ieskaitot to blietēšanu</t>
  </si>
  <si>
    <t>Šķembas (frakcija 20-40 mm)</t>
  </si>
  <si>
    <t>Projektētā pašteces kanalizācijas vada Ø200 pieslēgums pie KSS, ieskaitot visus nepieciešamos veidgabalus</t>
  </si>
  <si>
    <t>Projektētā kanalizācijas spiedvada Ø75 pieslēgums pie KSS, ieskaitot visus nepieciešamos veidgabalus</t>
  </si>
  <si>
    <t>Sūknētavas enkurošanas gredzena (Ø2100mm, h=200mm) betonēšana ,armēta betona slānis, Betons B25 (C25/30), W10</t>
  </si>
  <si>
    <t>Būvbedres aizbēršana ar ekskavatoru, tai skaitā grunts blietēšana pa kārtām</t>
  </si>
  <si>
    <t>Rupjgraudainas smilts ierīkošana, tai skaitā smilts blietēšana pa kārtām</t>
  </si>
  <si>
    <t>Grunts iekraušana kravas automašīnā promvešanai līdz 5 km attālumam</t>
  </si>
  <si>
    <t>Teritorijas planēšana</t>
  </si>
  <si>
    <t>Citi neuzskaitītie darbi</t>
  </si>
  <si>
    <t>Ūdensvada caurule PE100-RC SDR11 PN10 ø32, piemēram, Evopipes – PE100-RC ULTRASTRESS VISIO vai ekvivalents, montāža uz 15 cm smilts pamatnes un izbūvētā cauruļvada smilts apbēruma ierīkošanu 30 cm virs caurules virsas.</t>
  </si>
  <si>
    <t>Ūdensvada caurule PE100-RC SDR11 PN10 ø40, piemēram, Evopipes – PE100-RC ULTRASTRESS VISIO vai ekvivalents, montāža uz 15 cm smilts pamatnes un izbūvētā cauruļvada smilts apbēruma ierīkošanu 30 cm virs caurules virsas.</t>
  </si>
  <si>
    <t>Ūdensvada caurule PE100-RC SDR17 PN10 ø63, piemēram, Evopipes – PE100-RC ULTRASTRESS VISIO vai ekvivalents, montāža uz 15 cm smilts pamatnes un izbūvētā cauruļvada smilts apbēruma ierīkošanu 30 cm virs caurules virsas.</t>
  </si>
  <si>
    <t>Atloku adapters PE100-RC caurulei  DCI DN50, Ø63 , piemēram, Hawle vai ekvivalents, montāža</t>
  </si>
  <si>
    <t>Pazemes tipa atloku aizbīdnis DCI DN50 , Hawle vai ekvivalents, ar teleskopisku pagarinātājkātu un peldošā tipa ielas kapi, t.sk. kapes apbetonēšana, montāža</t>
  </si>
  <si>
    <t>Atloku diametru pāreja DCI DN65/50, piemēram, Hawle vai ekvivalents, montāža</t>
  </si>
  <si>
    <t>Universsāls atloku adapetrs UNI DCI DN65, piemēram, Hawle vai ekvivalents, montāža</t>
  </si>
  <si>
    <t>Atloku trejgabals DCI DN50/50, piemēram, Hawle vai ekvivalents, montāža</t>
  </si>
  <si>
    <t>Elektrometināms trejgabals PE100 DN32/32, piemēram, Evopipes vai ekvivalents, montāža</t>
  </si>
  <si>
    <t>Elektrometināms sedlu trejgabals PE100 DN63/32, piemēram, Evopipes vai ekvivalents, montāža</t>
  </si>
  <si>
    <t>Elektrometināmā dubultuzmava PE100 DN32, piemēram, Evopipes vai ekvivalents, montāža</t>
  </si>
  <si>
    <t>Elektrometināmā redukcijas dubultuzmava PE100 DN63/40, piemēram, Evopipes vai ekvivalents, montāža</t>
  </si>
  <si>
    <t>Elektrometināmā redukcijas dubultuzmava PE100 DN40/32, piemēram, Evopipes vai ekvivalents, montāža</t>
  </si>
  <si>
    <t>Īscaurules pāreja uz atloku PE100 DN63 ar tērauda atloku ar PP pārklājumu DN63, piemēram, Evopipes vai ekvivalents, montāža</t>
  </si>
  <si>
    <t>Uzmavu ventīlis DCI DN25, ar teleskopisku pagarinatājkātu  montāža, vietās, kur nepieciešams stiprinājumi pie akas sienām, tai skaitā oļi un ģeotekstils, montāža</t>
  </si>
  <si>
    <t>Ventīlis ar iztukšošanas vārstu DCI DN25, ar teleskopisku pagarinatājkātu  montāža, vietās, kur nepieciešams stiprinājumi pie akas sienām, tai skaitā oļi un ģeotekstils, montāža</t>
  </si>
  <si>
    <t>Plastmasas ūdens laistīšanas aka ø400/315 h=0,6m, ar akas siltumizolācija un siltinātu ķeta akas vāku , PP pamata plāksni (800x800mm), laistīšanas krānu DN25 ar noslēgvārstu, ārējo vītni pieslēgumam un stiprinājumiem uzstādīšanai bruģa segumā (skatīt ŪKT sadaļas pielikumus), piegāde un montāža</t>
  </si>
  <si>
    <t>Plastmasas ūdens laistīšanas aka ø400/315 h=0,6m, ar akas siltumizolācija un siltinātu ķeta akas vāku , PP pamata plāksni (800x800mm), laistīšanas krānu DN25 ar noslēgvārstu, ārējo vītni pieslēgumam un stiprinājumiem uzstādīšanai zaļajā zonā (skatīt ŪKT sadaļas pielikumus), piegāde un montāža</t>
  </si>
  <si>
    <t>Ūdensapgādes sistēmas marķējuma lentes ieklāšana 0,3m virs caurules augšas</t>
  </si>
  <si>
    <t>Šķērsojumi ar cauruļvadiem d&lt;200 (t.sk. to atšurfēšana)</t>
  </si>
  <si>
    <t>Pievienojums pie esoša ūdensvada tīkla d75*</t>
  </si>
  <si>
    <t>Ūdensapgādes sistēmas nepārtrauktas darbības nodrošināšana būvniecības darbu laikā, iekļaujot visus nepieciešamos materiālus un veidgabalus</t>
  </si>
  <si>
    <t>Rūpnieciski ražota aizsargčaula DN63, kas paredzēta ø63 caurules iebūvei dzelzsb. grodu akā, montāža</t>
  </si>
  <si>
    <t>Žoga noņemšana pirms būvniecības darbu uzsākšanas un atjaunošana pēc būvniecības darbu pabeigšanas</t>
  </si>
  <si>
    <t>Īscaurules pāreja uz atloku PE100 DN63 ar tērauda atloku ar PP pārklājumu DN63, piemēram, Evopipes vai ekvivalents</t>
  </si>
  <si>
    <t>Uzmavu ventīlis DCI DN25, ar teleskopisku pagarinatājkātu  montāža, vietās, kur nepieciešams stiprinājumi pie akas sienām, tai skaitā oļi un ģeotekstils</t>
  </si>
  <si>
    <t>Ventīlis ar iztukšošanas vārstu DCI DN25, ar teleskopisku pagarinatājkātu  montāža, vietās, kur nepieciešams stiprinājumi pie akas sienām, tai skaitā oļi un ģeotekstils</t>
  </si>
  <si>
    <t>Minerālmateriālu maisījums fr. 0/45 N III, h=10 cm</t>
  </si>
  <si>
    <t>Minerālmateriālu maisījums fr. 0/56 N IV, h=15 cm</t>
  </si>
  <si>
    <t>Kanalizācijas spiedvada sistēmas marķējuma lente 0,3m virs caurules augšas</t>
  </si>
  <si>
    <t>Ūdensapgādes sistēmas marķējuma lente 0,3m virs caurules augšas</t>
  </si>
  <si>
    <t>Īscaurule DCI DN65, L = 450mm</t>
  </si>
  <si>
    <t>Atloks caurulei DCI DN65</t>
  </si>
  <si>
    <t>Plūsmas atsitiena plāksne aklais atloks (b=15mm) (nerūsējošā tērauda) , tai skaitā bultskrūves</t>
  </si>
  <si>
    <t>Atloku diametru pāreja DN65/100, montāža</t>
  </si>
  <si>
    <t>Rūpnieciski ražota aizsargčaula DN75, kas paredzēta Ø75 caurules iebūvei dzelzsbetona grodu akā</t>
  </si>
  <si>
    <t>Rūpnieciski ražota aizsargčaula DN200, kas paredzēta Ø200 caurules iebūvei dzelzsbetona grodu akā</t>
  </si>
  <si>
    <t>Elektrometināmais līkums 45° PE100-RC SDR17 ø75, piemēram, Evopipes – PE100 vai ekvivalents</t>
  </si>
  <si>
    <t>Tērauda atloku ar PP pārklājumu caurulei PE100-RC SDR17 ø75, piemēram, Evopipes – PE100 vai ekvivalents, montāža</t>
  </si>
  <si>
    <t>Īscaurules pāreja uz atloku PE100-RC SDR17 ø75, piemēram, Evopipes – PE100 vai ekvivalents, montāža</t>
  </si>
  <si>
    <t>Kanalizācijas sistēmas marķējuma lente 0.3 m dziļumā no zemes virsmas</t>
  </si>
  <si>
    <t>Atjaunojamie segumi SPK1 tīklu zonā</t>
  </si>
  <si>
    <t>Smilts (K&gt;1 m/dnn)  tranšeju aizbēršanai no ierīkotā apbēruma ap cauruļvadu līdz atjaunojamā seguma apakšējai kārtai, blietējot ik pa 30 cm.</t>
  </si>
  <si>
    <t>Plastmasas ūdens laistīšanas aka ø400/315 h=0,6m, ar akas siltumizolāciju un siltinātu ķeta akas vāku, PP pamata plāksni (800x800mm), laistīšanas krānu DN25 ar noslēgvārstu, ārējo vītni pieslēgumam un stiprinājumiem uzstādīšanai bruģa segumā (skatīt ŪKT sadaļas pielikumus)</t>
  </si>
  <si>
    <t>Plastmasas ūdens laistīšanas aka ø400/315 h=0,6m, ar akas siltumizolāciju un siltinātu ķeta akas vāku, PP pamata plāksni (800x800mm), laistīšanas krānu DN25 ar noslēgvārstu, ārējo vītni pieslēgumam un stiprinājumiem uzstādīšanai zaļajā zonā (skatīt ŪKT sadaļas pielikumus)</t>
  </si>
  <si>
    <t>ŪKT sadaļa - Lietus ūdens kanalizācija K2 (1.kārta)</t>
  </si>
  <si>
    <t>Lietus ūdeņu kanalizācija K2 (auto stāvlaukums)</t>
  </si>
  <si>
    <t>Lietus ūdeņu kanalizācijas caurule PP SN8 ø200 ar uzmavu un blīvgredzenu, piemēram Evopipes – EVORAIN, vai ekvivalents,  montāža ar 15 cm smilts pamatnes ierīkošanu un izbūvētā cauruļvada smilts apbēruma ierīkošanu 30 cm virs caurules virsas.</t>
  </si>
  <si>
    <t>Pašteces kanalizācijas caurule PP SN8 ø200 ar uzmavu un blīvgredzenu, piemēram Evopipes – EVORAIN, vai ekvivalents</t>
  </si>
  <si>
    <t>Lietus ūdeņu  kanalizācijas aka ø560/500 ar 40,0 t vāku (1,0-1,5 m dziļumā), piemēram Evopipes vai ekvivalents,  izbūve un montāža bruģa segumā,  t.sk. aku vāku apbetonējums</t>
  </si>
  <si>
    <t>Lietus ūdeņu kanalizācijas aka ø560/500 ar 40,0 t vāku (1,0-1,5m dziļumā), piemēram Evopipes vai ekvivalents, bruģa segumā</t>
  </si>
  <si>
    <t>Lietus ūdeņu  kanalizācijas aka ø560/500 ar 40,0 t vāku (1,5-2,0 m dziļumā t.sk. 0,5 m nosēddaļa), piemēram Evopipes vai ekvivalents,  izbūve un montāža bruģa segumā,  t.sk. aku vāku apbetonējums</t>
  </si>
  <si>
    <t>Lietus ūdeņu kanalizācijas aka ø560/500 ar 40,0 t vāku (1,5-2,0m dziļumā t.sk. 0,5 m nosēddaļa), piemēram Evopipes vai ekvivalents, bruģa segumā</t>
  </si>
  <si>
    <t xml:space="preserve">Lietus ūdeņu nosēdakas komplekts PE Ø560/500, piemēram EVOPIPES - CRS, vai ekvivalents (1,5-2,0m dziļumā, nosēdakas pamatne, augstuma regulēšanas caurule, manžete teleskopiskajai caurulei, teleskopiskā caurule, 40t ķeta rāmis ar kantainu resti), piev. Ø200, nosēddaļa 0,5 m,  izbūve un montāža bruģa segumā </t>
  </si>
  <si>
    <t>Lietus ūdeņu nosēdakas komplekts PE Ø560/500, piemēram EVOPIPES - CRS, vai ekvivalents(1,5-2,0m dziļumā, nosēdakas pamatne, augstuma regulēšanas caurule, manžete teleskopiskajai caurulei, teleskopiskā caurule, 40t ķeta rāmis ar kantainu resti), piev. Ø200, nosēddaļa 0,5m,  izbūve un montāža bruģa segumā</t>
  </si>
  <si>
    <t>PP diametru pāreja Ø200/160 , piemēram Evopipes vai ekvivalents</t>
  </si>
  <si>
    <t>Tranšejas rakšana ar rokām un ekskavatoru pie caurules iebūves dziļuma 1.0 - 1,5 m un minimālā tranšejas platuma 1,3 m</t>
  </si>
  <si>
    <t>Tranšejas rakšana ar rokām un ekskavatoru pie caurules iebūves dziļuma 1.5 - 2,0m un minimālā tranšejas platuma 1,3 m</t>
  </si>
  <si>
    <t>Gruntsūdens līmeņa pazemināšana pie tranšejas dziļuma no 1.5 m līdz 2.0 m</t>
  </si>
  <si>
    <t>Tranšejas sienu stiprināšana ar vairogiem pie tranšejas dziļuma no 1.5-2.0 m</t>
  </si>
  <si>
    <t>Lietus ūdeņu kanalizācijas sistēmas marķējuma lentes ieklāšana 0,3m virs caurules augšas</t>
  </si>
  <si>
    <t>CCTV pārbaude cauruļvada slīpuma un stāvokļa noteikšanai pēc būvdarbu pabeigšanas</t>
  </si>
  <si>
    <t>Cauruļvadu hermētiskuma pārbaude</t>
  </si>
  <si>
    <t>Cauruļvadu, veidgabalu, armatūras piegāde, un ar to saistītie darbi</t>
  </si>
  <si>
    <t>Atjaunojamie segumi K2 tīklu zonā</t>
  </si>
  <si>
    <t>Ūdeņu izlaide upē</t>
  </si>
  <si>
    <t>Izlaides izbūve upē</t>
  </si>
  <si>
    <t>Pretvārsts DN200 uz PP pašteces kanalizācijas cauruļvada ø200 pirms izlaides upē</t>
  </si>
  <si>
    <t>Smilts šķembu maisījums pašteces kanalizācijas izlaides izbūvei</t>
  </si>
  <si>
    <t>Laukakmeņu bruģa klājums</t>
  </si>
  <si>
    <t>Betons pašteces kanalizācijas izlaides nostiprināšanai</t>
  </si>
  <si>
    <t>Naftas produktu atdalītājs Q=6l/s</t>
  </si>
  <si>
    <t>OleopatorP NS6, SF1210 (balts), piemēram ACO-NORDIC vai ekvivalents montāža</t>
  </si>
  <si>
    <t>Oleopator P augšdaļa, D400, bez pl. (balts), piemēram ACO-NORDIC vai ekvivalents montāža</t>
  </si>
  <si>
    <t>PP diametru pāreja Ø200/160 , piemēram Evopipes vai ekvivalents, montāža</t>
  </si>
  <si>
    <t>Lietus ūdeņu kanalizācijas sistēmas marķējuma lente 0,3m virs caurules augšas</t>
  </si>
  <si>
    <t>OleopatorP NS6, SF1210 (balts), piemēram ACO-NORDIC vai ekvivalents</t>
  </si>
  <si>
    <t>Oleopator P augšdaļa, D400, bez pl. (balts), piemēram ACO-NORDIC vai ekvivalents</t>
  </si>
  <si>
    <t xml:space="preserve">Rupjgraudainas smilts </t>
  </si>
  <si>
    <t>ŪKT sadaļa - Pašteces kanalizācija (1.kārta)</t>
  </si>
  <si>
    <t>Pašteces kanalizācija K1</t>
  </si>
  <si>
    <t>Pašteces kanalizācijas caurule PP SN8 ø110 ar uzmavu un blīvgredzenu, piemēram, Evopipes – EVOSAN vai ekvivalents, montāža ar 15 cm smilts pamatnes ierīkošanu un izbūvētā cauruļvada smilts apbēruma ierīkošanu 30 cm virs caurules virsas.</t>
  </si>
  <si>
    <t>Pašteces kanalizācijas caurule PP SN8 ø110 ar uzmavu un blīvgredzenu, piemēram, Evopipes – EVOSAN vai ekvivalents</t>
  </si>
  <si>
    <t>Pašteces kanalizācijas caurule PP SN8 ø110 ar uzmavu un blīvgredzenu t,sk. līkumi</t>
  </si>
  <si>
    <t>Sadzīves kanalizācijas aka CSL ø560/500 ar 40,0 t vāku, piemēram, EVOPIPES - CSL, vai ekvivalents, (1,0-1,5 m dziļumā) izbūve un montāža bruģa segumā,  t.sk. aku vāku apbetonējums</t>
  </si>
  <si>
    <t>Sadzīves kanalizācijas aka CSL ø560/500 ar  40,0 t vāku, piemēram, EVOPIPES - CSL, vai ekvivalents,, piemēram, EVOPIPES, vai ekvivalents, (1,0-1,5 m dziļumā) bruģa segumā</t>
  </si>
  <si>
    <t>Smilts akas pamatnes ierīkošanai (blietēta) k&gt;1.0 m/dnn</t>
  </si>
  <si>
    <t>Sadzīves kanalizācijas aka CSL ø560/500 ar 40,0 t vāku, piemēram, EVOPIPES - CSL, vai ekvivalents, (1,0-1,5 m dziļumā) izbūve un montāža zālāja segumā,  t.sk. aku vāku apbetonējums</t>
  </si>
  <si>
    <t>Sadzīves kanalizācijas aka CSL ø560/500 ar  40,0 t vāku, piemēram, EVOPIPES - CSL, vai ekvivalents,, piemēram, EVOPIPES, vai ekvivalents, (1,0-1,5 m dziļumā) zālāja segumā</t>
  </si>
  <si>
    <t>Tranšejas rakšana ar rokām un ekskavatoru pie caurules iebūves dziļuma
1,0-1,5 m un minimālā tranšejas platuma 1.5 m</t>
  </si>
  <si>
    <t>Gruntsūdens līmeņa pazemināšana pie tranšejas dziļuma no 1.0 m līdz 1.5 m, ja nepieciešams</t>
  </si>
  <si>
    <t>Izbrīvētās grunts iekraušana autopašizgāzējā un promvešana līdz Pasūtītāja norādītai atbērtnei (līdz 5km)</t>
  </si>
  <si>
    <t>Kanalizācijas sistēmas marķējuma lentes ieklāšana 0,3 m virs caurules</t>
  </si>
  <si>
    <t>Šķērsojumi ar kabeļiem proj. kabeļiem</t>
  </si>
  <si>
    <t>Cauruļvadu hermētiskumu pārbaude  izmantojot ūdeni</t>
  </si>
  <si>
    <t>Esošās ūdensapgādes sistēmas darbības nodrošināšana būvdarbu laikā, t.sk visi nepieciešamie materiāli un veidgabali.</t>
  </si>
  <si>
    <t>Pašteces kanalizācijas caurule PP SN8 ø110 ar uzmavu un blīvgredzenu t,sk. līkumi, montāža</t>
  </si>
  <si>
    <t>Kanalizācijas sistēmas marķējuma lente  0,3 m virs caurules</t>
  </si>
  <si>
    <t>ŪKT sadaļa - Drenāžas sistēma DT1 (1.kārta)</t>
  </si>
  <si>
    <t>Drenāžas sistēma DT1</t>
  </si>
  <si>
    <t>Drenāžas caurule PEHD SN4 ø90 ar uzmavu un blīvgredzenu, (perforēta 180°) , piemēram, Evopipes - EVODRAIN , vai ekvivalents, ar ģeotekstila pārklājumu, montāža ar 15cm smilts pamatnes ierīkošanu un izbūvētā cauruļvada skalotu oļu apbēruma ierīkošanu 30 cm virs caurules virsas.</t>
  </si>
  <si>
    <t>Drenāžas caurule PEHD SN4 ø90 ar uzmavu un blīvgredzenu,  (perforēta 180°), piemēram, Evopipes - EVODRAIN  vai ekvivalents, ar ģeotekstila pārklājumu</t>
  </si>
  <si>
    <t>Skaloti oļi cauruļvada apbērumam (blietēta) max frakcija 16/32</t>
  </si>
  <si>
    <t>Velts, termiski neapstrādāts ģeotekstils, ūdens caurlaidība - 70 x 10-3 m/s, Ūdens caurplūdum - 2 x 10-6 m2/s, Biezums pie 2 kPa - 2.2 mm</t>
  </si>
  <si>
    <t>Tranšejas rakšana ar rokām un ekskavatoru pie caurules iebūves dziļuma līdz 1 m un minimālā tranšejas platuma 1,0 m</t>
  </si>
  <si>
    <t>Atjaunojamie segumi DT1 tīklu zonā</t>
  </si>
  <si>
    <t>Lietus ūdeņu kanalizācija K2 (apkārt stadionam)</t>
  </si>
  <si>
    <t>Lietus ūdeņu kanalizācijas caurule PP SN8 ø110 ar uzmavu un blīvgredzenu, piemēram Evopipes – EVORAIN, vai ekvivalents,  montāža ar 15 cm smilts pamatnes ierīkošanu un izbūvētā cauruļvada smilts apbēruma ierīkošanu 30 cm virs caurules virsas.</t>
  </si>
  <si>
    <t>Pašteces kanalizācijas caurule PP SN8 ø110 ar uzmavu un blīvgredzenu, piemēram Evopipes – EVORAIN, vai ekvivalents</t>
  </si>
  <si>
    <t>Lietus ūdeņu kanalizācijas caurule PP SN8 ø200 ar uzmavu un blīvgredzenu,  piemēram Evopipes – EVORAIN, vai ekvivalents, montāža ar 15 cm smilts pamatnes ierīkošanu un izbūvētā cauruļvada smilts apbēruma ierīkošanu 30 cm virs caurules virsas.</t>
  </si>
  <si>
    <t>Lietus ūdeņu kanalizācijas caurule PP SN8 ø200 ar ar uzmavu un blīvgredzenu,  (perforēta 180°), piemēram Evopipes – EVORAIN, vai ekvivalents, ar bezšuvju austo ģeotekstila filtru, izbūvētā cauruļvada skalotu oļu apbēruma ierīkošanu 30 cm virs caurules virsas.</t>
  </si>
  <si>
    <t>Pašteces kanalizācijas caurule PP SN8 ø200 ar uzmavu un blīvgredzenu, (perforēta 180°), ar bezšuvju austo ģeotekstila filtru, piemēram Evopipes – EVORAIN, vai ekvivalents</t>
  </si>
  <si>
    <t xml:space="preserve">Skaloti  oļi fr.16/32 mm cauruļvada apbērumam (h=30 cm) </t>
  </si>
  <si>
    <t>Ģeotekstils atbilstoši BROCK tehnoloģijai</t>
  </si>
  <si>
    <t>Lietus ūdeņu  kanalizācijas aka ø560/500 ar plastmasas vāku (1,0-1,5 m dziļumā) izbūve un montāža 10 cm zem zālāja seguma  , piemēram Evopipes vai ekvivalents</t>
  </si>
  <si>
    <t>Lietus ūdeņu kanalizācijas aka ø560/500  ar plastmasas vāku (1,0-1,5m dziļumā) 10 cm zem zālāja seguma  , piemēram Evopipes vai ekvivalents</t>
  </si>
  <si>
    <t>Lietus ūdeņu  kanalizācijas aka ø560/500 ar plastmasas vāku (1,5-2,0 m dziļumā ar 0,5 m nosēddaļu) izbūve un montāža 10 cm zem zālāja seguma , piemēram Evopipes vai ekvivalents</t>
  </si>
  <si>
    <t>Lietus ūdeņu kanalizācijas aka ø560/500 ar plastmasas vāku (1,5-2,0m dziļumā ar 0,5 m nosēddaļu) 10 cm zem zālāja seguma  , piemēram Evopipes vai ekvivalents</t>
  </si>
  <si>
    <t>Lietus ūdeņu  kanalizācijas aka ø560/500 ar plastmasas vāku (1,5-2,0 m dziļumā) izbūve un montāža 10 cm zem zālāja seguma  , piemēram Evopipes vai ekvivalents</t>
  </si>
  <si>
    <t>Lietus ūdeņu kanalizācijas aka ø560/500  ar plastmasas vāku (1,5-2,0m dziļumā) 10 cm zem zālāja seguma  , piemēram Evopipes vai ekvivalents</t>
  </si>
  <si>
    <t>Lietus ūdeņu  kanalizācijas aka ø560/500 ar 40,0 t vāku (1,0-1,5 m dziļumā ) izbūve un montāža zālāja segumā,  t.sk. aku vāku apbetonējums</t>
  </si>
  <si>
    <t>Lietus ūdeņu kanalizācijas aka ø560/500 ar 40,0 t vāku (1,0-1,5 m dziļumā ) zālāja segumā</t>
  </si>
  <si>
    <t>Lietus ūdeņu  kanalizācijas aka ø560/500 ar 40,0 t vāku (1,0-1,5 m dziļumā ) izbūve un montāža bruģa segumā,  t.sk. aku vāku apbetonējums</t>
  </si>
  <si>
    <t>Lietus ūdeņu kanalizācijas aka ø560/500 ar 40,0 t vāku (1,0-1,5 m dziļumā ) bruģa segumā</t>
  </si>
  <si>
    <t>Lietus ūdeņu  kanalizācijas aka ø560/500 ar 40,0 t vāku (1,5-2,0 m dziļumā ) izbūve un montāža bruģa segumā,  t.sk. aku vāku apbetonējums</t>
  </si>
  <si>
    <t>Lietus ūdeņu kanalizācijas aka ø560/500 ar 40,0 t vāku (1,5-2,0 m dziļumā ) bruģa segumā</t>
  </si>
  <si>
    <t>Lietus ūdeņu  kanalizācijas aka ø560/500 ar 40,0 t vāku (1,5-2,0 m dziļumā t.sk. 0,5 m nosēddaļa ) izbūve un montāža bruģa segumā,  t.sk. aku vāku apbetonējums</t>
  </si>
  <si>
    <t>Lietus ūdeņu kanalizācijas aka ø560/500 ar 40,0 t vāku (1,5-2,0 m dziļumā t.sk. 0,5 m nosēddaļa ) bruģa segumā</t>
  </si>
  <si>
    <t>Tranšejas rakšana ar rokām un ekskavatoru pie caurules iebūves dziļuma līdz 1.0 m un minimālā tranšejas platuma 1,3 m</t>
  </si>
  <si>
    <t>Tranšejas rakšana ar rokām un ekskavatoru pie caurules iebūves dziļuma 1,0-1,5 un minimālā tranšejas platuma 1,3 m</t>
  </si>
  <si>
    <t>Tranšejas rakšana ar rokām un ekskavatoru pie caurules iebūves dziļuma 1,5-2,0 un minimālā tranšejas platuma 1,3 m</t>
  </si>
  <si>
    <t>Gruntsūdens līmeņa pazemināšana pie tranšejas dziļuma 1,0-1,5m</t>
  </si>
  <si>
    <t>Tranšejas sienu stiprināšana, tranšejas dziļums 1,0-1,5m</t>
  </si>
  <si>
    <t xml:space="preserve">Šķērsojumi ar projektētiem kabeļiem </t>
  </si>
  <si>
    <t xml:space="preserve">Šķērsojumi ar  kabeļiem </t>
  </si>
  <si>
    <t>Šķērsojumu ar proj. Drenāžu</t>
  </si>
  <si>
    <t>Tranšeju aizbēršana ar pievestiem skalotiem oļiem fr. 16/32 no ierīkotā apbēruma ap cauruļvadu līdz atjaunojamā seguma apakšējai kārtai, blietējot ik pa 30 cm.</t>
  </si>
  <si>
    <t>Izlaides izbūve grāvī</t>
  </si>
  <si>
    <t>Pretvārsts DN200 uz PP ø200 cauruļvada ø200 pirms izlaides upē</t>
  </si>
  <si>
    <t>Betons pašteces kanalizācijas izlaides nostiprināšanai upes nogāzē</t>
  </si>
  <si>
    <t>Lietus ūdeņu kanalizācijas sistēmas marķējuma lente  0,3m virs caurules augšas</t>
  </si>
  <si>
    <t>Skaloti oļi  fr. 16/32 tranšeju aizbēršanai no ierīkotā apbēruma ap cauruļvadu līdz atjaunojamā seguma apakšējai kārtai, blietējot ik pa 30 cm.</t>
  </si>
  <si>
    <t>Lietus ūdeņu kanalizācija K2 (tribīnes)</t>
  </si>
  <si>
    <t>Lietus kanalizācijas notekas turpinājums no ēkas jumta ar revīziju 110 mm (uzstādīšana 0,5m virs zemes) un lokano cauruļvadu uzstādīšana</t>
  </si>
  <si>
    <t>PP SN8  ø110 ar uzmavu un blīvgredzenu uzstādāms vertikāli gruntī</t>
  </si>
  <si>
    <t>Tāme sastādīta 2015. gada tirgus cenās pamatojoties uz Inženierrisinājumu (ŪKT, LKT,DT) daļas rasējumiem</t>
  </si>
  <si>
    <t>Auglīgās augsnes (pievestas) ielabošana ar pievestu organisko un minerālo mēslojumu, zāliena ierīkošana ar veltņošanu 20 cm dziļumā vienlaidus zonā. Zālienam izmantot Turfline sēklu maisījumu "Ornamental" (izplātītājs Latvijā SIA "Kurzemes sēklas"), izsējas norma 3 kg/100 m², iespējams izmantot analogu zāliena sēklu maisījumu.</t>
  </si>
  <si>
    <t>Smilts šķembu maisījums izlaides izbūvei</t>
  </si>
  <si>
    <t xml:space="preserve">Materiālu apjomi doti sablīvētā veidā. Lokālajā tāmē minētos darbus veikt atbilstoši būvprojektam un Ceļu specifikācijām 2015. Būvuzņēmējam jāvērtē visi nepieciešamie darbi, materiāli, būvmašīnas un transports, bez kā nevarētu būt iespējama darba daudzumu sarakstā minēto darbu tehnoloģiski pareiza, Pasūtītāja prasībām atbilstoša izpilde pilnā apjomā.  Darba apjomus skatīt kopā ar plānu, profiliem, tehniskajiem risinājumiem un pielikumiem. Izstrādājot piedāvājumu, būvuzņēmējam rūpīgi pārskatīt projektu, un apjomos jāiekļauj arī neuzrādītie darbi un materiāli, lai kvalitatīvi veiktu būvniecību atbilstoši konkrētā būvuzņēmēja 
pielietotajai tehnoloģijai, un bez kuriem nebūtu iespējama būvdarbu tehnoloģiski pareiza un spēkā esošajiem normatīviem atbilstoša veikšana pilnā apjomā.  Šos darbu un materiālu apjomus skatīt kopā ar projekta dokumentāciju. </t>
  </si>
  <si>
    <t>2. Darbu daudzumu sarakstā minētos darbus veikt atbilstoši būvprojektam un Ceļu specifikācijām 2015.</t>
  </si>
  <si>
    <t>Lokālā tāme Nr. 1-4</t>
  </si>
  <si>
    <t>Stadiona videonovērošanas instalācijas galveno darbu apjomi</t>
  </si>
  <si>
    <t>Komutācijas skapja montāža, ieskaitot visus nepieciešamos darbus un materiālus</t>
  </si>
  <si>
    <t>Skapis 19''</t>
  </si>
  <si>
    <t xml:space="preserve"> SFP Switch </t>
  </si>
  <si>
    <t>PoE Switch</t>
  </si>
  <si>
    <t>SFP RJ45 10/100/1000M Copper Module</t>
  </si>
  <si>
    <t>SFP Transceiver 1.25G 850nm 550m Multi-Mode</t>
  </si>
  <si>
    <t>Rozešu bloks</t>
  </si>
  <si>
    <t>Dzesēšanas ventilatori</t>
  </si>
  <si>
    <t>Kabeļu organizators</t>
  </si>
  <si>
    <t>Pārsprieguma aizsardzība</t>
  </si>
  <si>
    <t>Slēdzene</t>
  </si>
  <si>
    <t xml:space="preserve"> Marķējums</t>
  </si>
  <si>
    <t>Montāžas materiāli</t>
  </si>
  <si>
    <t>Darba stacijas montāža, ieskaitot visus nepieciešamos darbus un materiālus</t>
  </si>
  <si>
    <t>Datora korpuss</t>
  </si>
  <si>
    <t>Mātesplate</t>
  </si>
  <si>
    <t>Procesors i7</t>
  </si>
  <si>
    <t xml:space="preserve">Operatīvā atmiņa 4gb </t>
  </si>
  <si>
    <t>HDD 2TB</t>
  </si>
  <si>
    <t>Barošanas bloks</t>
  </si>
  <si>
    <t xml:space="preserve">Video karte </t>
  </si>
  <si>
    <t>Perifēriju komplekts</t>
  </si>
  <si>
    <t>Monitori</t>
  </si>
  <si>
    <t>Programmatūras instalācija</t>
  </si>
  <si>
    <t>Programmatūras pārbaude un personāla apmācība</t>
  </si>
  <si>
    <t>Kabeļa montāža, rievu frezēšana kabeļiem un kabeļiem un aizdare, ieskaitot visus nepieciešamos darbus un materiālus</t>
  </si>
  <si>
    <t>Cat5e</t>
  </si>
  <si>
    <t>Kabelis NYM-J 3x2.5</t>
  </si>
  <si>
    <t xml:space="preserve">Cat5e kabeļu gala apdare </t>
  </si>
  <si>
    <t>Optisko kabeļu gala apdare</t>
  </si>
  <si>
    <t>Palīgmateriāli, kabeļu apdare</t>
  </si>
  <si>
    <t>Montāžas, ugunsdrošie materiāli</t>
  </si>
  <si>
    <t>Montāžas materiāli, stiprinājumi 100gab iepakojuma</t>
  </si>
  <si>
    <t>Ugunsdrošie materiāli, hermetiķis</t>
  </si>
  <si>
    <t>Video novērošanas sistēmas montāža pie balstiem, ieskaitot visus nepieciešamos darbus un materiālus</t>
  </si>
  <si>
    <t xml:space="preserve">Videokameras 180° Mobotix M25  </t>
  </si>
  <si>
    <t>Videokameras 360° Mobotix Q25</t>
  </si>
  <si>
    <t>PoE Switchu barošanas bloks</t>
  </si>
  <si>
    <t>Cat5e kabeļu gala apdare</t>
  </si>
  <si>
    <t>Korpuss PoE switch IP65</t>
  </si>
  <si>
    <t>Korpusa stiprinājumi</t>
  </si>
  <si>
    <t>EST kabeļu līnijas izbūve</t>
  </si>
  <si>
    <t>Optiskais kabelis LSZH</t>
  </si>
  <si>
    <t>NYY-J-3x2.5</t>
  </si>
  <si>
    <t>Montāžas materiāli, stiprinājumi</t>
  </si>
  <si>
    <t>gab</t>
  </si>
  <si>
    <t>Tranšejas rakšana 0.5m dziļumā, aizbēršana</t>
  </si>
  <si>
    <t>Sistēmas pārbaude, testēšana</t>
  </si>
  <si>
    <t>23-00000</t>
  </si>
  <si>
    <t>EST Kabeļu kanalizācijas izbūve</t>
  </si>
  <si>
    <t>Kabeļa ievilkšana sakaru kanalizācijā</t>
  </si>
  <si>
    <t>Optiskie konnektori LC</t>
  </si>
  <si>
    <t>Kabeļu kanalizācijas izbūve, ja cauruļu skaits blokā 1</t>
  </si>
  <si>
    <t>kan./m.</t>
  </si>
  <si>
    <t>Kabeļu kanalizācijas caurule Ø50mm</t>
  </si>
  <si>
    <t>Savienojuma uzmava</t>
  </si>
  <si>
    <t>PEH plastmasas abonentu kabeļu akas uzstādīšana</t>
  </si>
  <si>
    <t>Plastmasas aka KP-PEH ar pamatni</t>
  </si>
  <si>
    <t xml:space="preserve">Kanalizācijas vāks </t>
  </si>
  <si>
    <t>Atloks gredzena stiprināšanai</t>
  </si>
  <si>
    <t>Dībelis 10x43 (JST)</t>
  </si>
  <si>
    <t>iepak.</t>
  </si>
  <si>
    <t>Silikons N, neitrāls 310ml</t>
  </si>
  <si>
    <t>Brīdinājuma lentas montāža</t>
  </si>
  <si>
    <t>Brīdinājuma lenta b=50mm</t>
  </si>
  <si>
    <t>m³</t>
  </si>
  <si>
    <t>Būvbedres rakšana</t>
  </si>
  <si>
    <t>Pamatu un atbalsta sienu betonēšana ieskaitot pamatnes sagatavošanu, stiegrošanu un veidņošanu</t>
  </si>
  <si>
    <t>TĒRAUDA RĀMIS</t>
  </si>
  <si>
    <t>Rūpnieciski ražota tērauda rāmja MR-1, masa 1361,81 kg montāža</t>
  </si>
  <si>
    <t>gb</t>
  </si>
  <si>
    <t>Rūpnieciski ražots tērauda rāmis MR-1, masa 1361,81 kg, tērauds S335J2, ieskaitot pretkorozijas pārklājumu</t>
  </si>
  <si>
    <t>kpl</t>
  </si>
  <si>
    <t>JUMTS</t>
  </si>
  <si>
    <t>Z150 profila, t=2, L=6000 montāža</t>
  </si>
  <si>
    <t>Z150 profils, t=2, L=6000</t>
  </si>
  <si>
    <t>Z150 profila, t=2, L=7200 montāža</t>
  </si>
  <si>
    <t>Z150 profils, t=2, L=7200</t>
  </si>
  <si>
    <t>C150 profila, t=2, L=6000 montāža</t>
  </si>
  <si>
    <t>C150 profila, t=2, L=7200 montāža</t>
  </si>
  <si>
    <t>Nesošo profillokšņu RUUKKI T45, t=0.7 mm montāža</t>
  </si>
  <si>
    <t>Nesošā profilloksne RUUKKI T45, t=0.7mm</t>
  </si>
  <si>
    <t>Pašurbjošās skrūves 6.3x25</t>
  </si>
  <si>
    <t>05-00000</t>
  </si>
  <si>
    <t>07-00000</t>
  </si>
  <si>
    <t>Stiegrojuma siets ∅16B500B, s=200x200</t>
  </si>
  <si>
    <t>PE plēve 0.2 mm, izturīga pret novecošanos</t>
  </si>
  <si>
    <t>C150 profils, t=2, L=6000</t>
  </si>
  <si>
    <t>C150 profils, t=2, L=7200</t>
  </si>
  <si>
    <t>RŪPNIECISKI RAŽOTAS KONTEINERTIPA ĒKAS</t>
  </si>
  <si>
    <t>Rūpnieciski ražotas konteinertipa ēkas (6,00x27,09m), izbūve</t>
  </si>
  <si>
    <t>Rūpnieciski ražotas konteinertipa ēkas (6,00x27,09), izbūve atbilstoši pielikumam Nr.7 un stabveida pamatu izbūve (pielikums Nr.7.1)</t>
  </si>
  <si>
    <t>Rūpnieciski ražotas konteinertipa ēkas (6,00x18,04m), izbūve</t>
  </si>
  <si>
    <t>Rūpnieciski ražotas konteinertipa ēkas (6,00x18,04), izbūve atbilstoši pielikumam Nr.8 un stabveida pamatu izbūve (pielikums Nr.8.1)</t>
  </si>
  <si>
    <t>1-4</t>
  </si>
  <si>
    <t>1-5</t>
  </si>
  <si>
    <t>TRIBĪŅU NESOŠO KONSTRUKCIJU IZBŪVE</t>
  </si>
  <si>
    <t>Betons C30/37 XC4+XF1</t>
  </si>
  <si>
    <t>Stiegrojuma siets ∅10B500B, s=200x200</t>
  </si>
  <si>
    <t>Stiegrojuma siets ∅12B500B, s=200x200</t>
  </si>
  <si>
    <t>U-veida skava ∅8B500B, L=285</t>
  </si>
  <si>
    <t>Stiegra ∅10B500B, L=1330</t>
  </si>
  <si>
    <t>Stiegra ∅16B500B</t>
  </si>
  <si>
    <t>Aptvere ∅8B500B, L=300</t>
  </si>
  <si>
    <t>Papildstiegra ∅10, L=800</t>
  </si>
  <si>
    <t>TRIBĪŅU STABVEIDA PAMATU (SP-1) IZBŪVE</t>
  </si>
  <si>
    <t>Ieliekamā detaļa JPL250x250</t>
  </si>
  <si>
    <t>kompl.</t>
  </si>
  <si>
    <t>Ieliekamā detaļa HPM24P</t>
  </si>
  <si>
    <t>U-veida skava ∅12B500B, L=1315</t>
  </si>
  <si>
    <t>Stiegra ∅10B500B, L=820</t>
  </si>
  <si>
    <t>Stiegra ∅20B500B, L=1400</t>
  </si>
  <si>
    <t>Aptvere ∅8B500B, L=500 mm</t>
  </si>
  <si>
    <t>Lokālā tāme Nr. 1-5</t>
  </si>
  <si>
    <t>Papildelementu montāža, ieskaitot visus nepieciešamos darbus un materiālus</t>
  </si>
  <si>
    <t>vējmala, piem. Ruukki vai ekvivalenta</t>
  </si>
  <si>
    <t>lāsenis, piem. Ruukki vai ekvivalents</t>
  </si>
  <si>
    <t xml:space="preserve">Jumta tekne montāža, ieskaitot visus nepieciešamos darbus un materiālus </t>
  </si>
  <si>
    <t>Lietus ūdens notekas, ieskaitot visus nepieciešamos darbus un materiālus</t>
  </si>
  <si>
    <t>MARGAS</t>
  </si>
  <si>
    <t>Kāpņu atbalstmargu montāža, ieskaitot visus nepieciešamos darbus un materiālus</t>
  </si>
  <si>
    <t>APRĪKOJUMS</t>
  </si>
  <si>
    <t>Aprīkojuma montāža, ieskaitot visus nepieciešamos darbus un materiālus</t>
  </si>
  <si>
    <t>krēsli ar atzveltnēm</t>
  </si>
  <si>
    <t>Galds</t>
  </si>
  <si>
    <t>2. Darbu daudzumu sarakstā minētos darbus veikt atbilstoši būvprojektam.</t>
  </si>
  <si>
    <t>4. Būvdarbu apjomu sarakstu skatīt kopā ar būvprojektu.</t>
  </si>
  <si>
    <t>TRIBĪŅU IZBŪVE (BK SADAĻA)</t>
  </si>
  <si>
    <t xml:space="preserve">TRIBĪŅU IZBŪVE (AR SADAĻA) </t>
  </si>
  <si>
    <t>Teritorijas sadaļas izbūve, TS</t>
  </si>
  <si>
    <t>Ūdensapgādes, Drenāžas sistēmas, Sadzīves kanalizācijas un Lietus ūdens kanalizācijas izbūve, ŪKT, DT, LKT</t>
  </si>
  <si>
    <t>Elektronisko sakaru tīkli, ārējie tīkli, EST</t>
  </si>
  <si>
    <t>Arhitektūras, būvkonstrukciju sadaļas izbūve, AR,BK</t>
  </si>
  <si>
    <t>Būvbedres aizbēršana ar vidēji rupju smilti un sablīvēšana līdz 45MPa</t>
  </si>
  <si>
    <t>Elektroapgādes izbūve, ELT</t>
  </si>
  <si>
    <t>Tranšejas rakšana vienam kabelim</t>
  </si>
  <si>
    <t xml:space="preserve"> m</t>
  </si>
  <si>
    <t>Tranšejas rakšana zemējuma kontūram</t>
  </si>
  <si>
    <t>Automātu uzstādīšana sadalē</t>
  </si>
  <si>
    <t>Automātu uzstādīšana balstā</t>
  </si>
  <si>
    <t>Apgaismojuma regulatora ar uz sienas montējamo fotoelementu montāža</t>
  </si>
  <si>
    <t>Zemējuma ierīkošana</t>
  </si>
  <si>
    <t>Kabeļu montāža tranšejā</t>
  </si>
  <si>
    <t>Caurules ieguldīšana tranšejā</t>
  </si>
  <si>
    <t>Kabeļu montāža balstā (pa mastu)</t>
  </si>
  <si>
    <t>Gaismekļa montāža mastā</t>
  </si>
  <si>
    <t>LED gaismekļa montāža balstā</t>
  </si>
  <si>
    <t>Balstu līdz H=6,5m uztsādīšāna kopā ar pamatni</t>
  </si>
  <si>
    <t>Kabeļu gala apdares EPKT  0015 montāža</t>
  </si>
  <si>
    <t>Kabeļu gala apdares EPKT  0047 montāža</t>
  </si>
  <si>
    <t>Vertikālā zemētāja dziļumā  līdz 5 m montāža</t>
  </si>
  <si>
    <t>ASS-1 (TRIBĪNES SADALNE)</t>
  </si>
  <si>
    <t>Sadalnes virs apmetuma montāža</t>
  </si>
  <si>
    <t>Kabeļu montāža</t>
  </si>
  <si>
    <t>Gaismekļu ar spuldzi montāža</t>
  </si>
  <si>
    <t xml:space="preserve"> Rozetes (2-vietīga)  uzstādīšana</t>
  </si>
  <si>
    <t xml:space="preserve"> Rozetes (3-vietīga)  uzstādīšana</t>
  </si>
  <si>
    <t>Zibensuztverēja uzstādīšana jumtā</t>
  </si>
  <si>
    <t>Mērījumu klemmes montāža</t>
  </si>
  <si>
    <t>Mērījumu klemme</t>
  </si>
  <si>
    <t>PE gofrēta caurule ø 25mm</t>
  </si>
  <si>
    <t>Elektrotehnmiskie palīgmateriāli</t>
  </si>
  <si>
    <t>Neuzskaitāmie montāžas materiāli</t>
  </si>
  <si>
    <t>Zibensuztverējs ar noapaļoto galu AL d16 L-3000m, 101 ALU-3000</t>
  </si>
  <si>
    <t xml:space="preserve">Zibensuztverēja stiprinājums, 113 B-Z-HD Rd16 </t>
  </si>
  <si>
    <t>Universāla spaile zibensuztvērēja pieslēgšanai pie zibensnovadītāja, 226 ZV VA</t>
  </si>
  <si>
    <t>Karsti cinkots apaļdzelzs apvalkā Rd 10, RD 10-PVC</t>
  </si>
  <si>
    <t>Savienošanas klemmes, Vario</t>
  </si>
  <si>
    <t>Montāžas lente zemējuma lentes apskavai, 927 BAND-VA</t>
  </si>
  <si>
    <t>Gaismeklis ar spuldzi OMS 35W; IP44</t>
  </si>
  <si>
    <t xml:space="preserve"> Vienpolīgs virs apmetuma dubultais slēdzis; ~230V, 10A; IP44; montāžas h=900mm</t>
  </si>
  <si>
    <t xml:space="preserve">1 f. Rozete (2-vietīga) ar aizsargkontaktu, ar ieb. aizklāji; IP44 </t>
  </si>
  <si>
    <t xml:space="preserve">1 f. Rozete (3-vietīga) ar aizsargkontaktu, ar ieb. aizklāji; IP44 </t>
  </si>
  <si>
    <t>Darba materiālu komplekts</t>
  </si>
  <si>
    <t>Sadalnes sekcijas skapis IP40 (virs apmetuma, komplektā ar durvim un slēdzeni), Pragma PRA20113</t>
  </si>
  <si>
    <t>Ievadslēdzis, 3f, 16A</t>
  </si>
  <si>
    <t>Maks.strāvas aut.slēdzis 1f Inom=16A;~230V, B-tipa</t>
  </si>
  <si>
    <t>Maks.strāvas aut.slēdzis 1f Inom=10A;~230V,B-tipa</t>
  </si>
  <si>
    <t>1/0,4 kV spēka kabelis ar vara dzīslām, 3x1,5mm2, NYM</t>
  </si>
  <si>
    <t>1/0,4 kV spēka kabelis ar vara dzīslām, 3x2,5mm2, NYM</t>
  </si>
  <si>
    <t>Zemējuma vads (dzelteni-zaļš), 1x16mm2</t>
  </si>
  <si>
    <t>Zemējuma vads (dzelteni-zaļš), 1x16mm2, Cu</t>
  </si>
  <si>
    <t>Tērauda plakandzelzs lenta Z300 30x3,5mm</t>
  </si>
  <si>
    <t>1819/20BP 20mm treciengalviņa zemējuma stieņiem</t>
  </si>
  <si>
    <t>Elektroda un tēraudas plakandzelzs lentas savienojums</t>
  </si>
  <si>
    <t>Antikorozijas lenta</t>
  </si>
  <si>
    <t>Zemējuma vads Cu 16mm2</t>
  </si>
  <si>
    <t>Gofrētā PVC caurule, d=50mm</t>
  </si>
  <si>
    <t>iepak</t>
  </si>
  <si>
    <t>Kabeļu gala apdare EPKT  0015</t>
  </si>
  <si>
    <t xml:space="preserve">Kabeļu gala apdare EPKT  0047 </t>
  </si>
  <si>
    <t>Cinkots masts  H=20m ar kronšteiniem prožektoru stiprināšanai, kāpnēm, platformām un visu pārējo nepieciešamo aprīkojmu. Skat. Pielikumu Nr. 1.</t>
  </si>
  <si>
    <t>Cinkotie metāla balsti  H=6,5m</t>
  </si>
  <si>
    <t>Apgaismojuma balsta pamatne P-1</t>
  </si>
  <si>
    <t>Gumijas blīve pamatam GBRG</t>
  </si>
  <si>
    <t>Betona pamats 20m balstam, izgatavots uz vietas būvlaukumā vai rūpnieciski ražots. Skat. ELT sadaļas pielikumu Nr. 2.</t>
  </si>
  <si>
    <r>
      <t>CYKY 3x1,5mm</t>
    </r>
    <r>
      <rPr>
        <vertAlign val="superscript"/>
        <sz val="11"/>
        <rFont val="Arial Narrow"/>
        <family val="2"/>
      </rPr>
      <t>2</t>
    </r>
  </si>
  <si>
    <r>
      <t>NYY-J 4x4mm</t>
    </r>
    <r>
      <rPr>
        <vertAlign val="superscript"/>
        <sz val="11"/>
        <rFont val="Arial Narrow"/>
        <family val="2"/>
      </rPr>
      <t>2</t>
    </r>
  </si>
  <si>
    <r>
      <t>NYY-J 5x6mm</t>
    </r>
    <r>
      <rPr>
        <vertAlign val="superscript"/>
        <sz val="11"/>
        <rFont val="Arial Narrow"/>
        <family val="2"/>
      </rPr>
      <t>2</t>
    </r>
  </si>
  <si>
    <r>
      <t>CYKY 5x10mm</t>
    </r>
    <r>
      <rPr>
        <vertAlign val="superscript"/>
        <sz val="11"/>
        <rFont val="Arial Narrow"/>
        <family val="2"/>
      </rPr>
      <t>2</t>
    </r>
  </si>
  <si>
    <r>
      <t>AXPK 4x95mm</t>
    </r>
    <r>
      <rPr>
        <vertAlign val="superscript"/>
        <sz val="11"/>
        <rFont val="Arial Narrow"/>
        <family val="2"/>
      </rPr>
      <t>2</t>
    </r>
  </si>
  <si>
    <r>
      <t>AXPK 4x16mm</t>
    </r>
    <r>
      <rPr>
        <vertAlign val="superscript"/>
        <sz val="11"/>
        <rFont val="Arial Narrow"/>
        <family val="2"/>
      </rPr>
      <t>2</t>
    </r>
  </si>
  <si>
    <t>Gaismeklis ar spuldzi, Vizulo OW 340W FL DD</t>
  </si>
  <si>
    <t>LED gaismeklis, Vizulo LED 51W</t>
  </si>
  <si>
    <t>SVS (stadiona vadības sadalne) :</t>
  </si>
  <si>
    <t xml:space="preserve">Sadalnes  kārba IP44 (atklāta montāža) KS-4A </t>
  </si>
  <si>
    <t xml:space="preserve"> Pamatne,  MP-1</t>
  </si>
  <si>
    <t>Ievadslēdzis, 3f, 120A</t>
  </si>
  <si>
    <t xml:space="preserve">Maks.strāvas aut.slēdzis 3f Inom=40A;~400V; C </t>
  </si>
  <si>
    <t>Maks.strāvas aut.slēdzis 3f Inom=25A;~400V;  C</t>
  </si>
  <si>
    <t>Maks.strāvas aut.slēdzis 3f Inom=16A;~400V; C</t>
  </si>
  <si>
    <t>Maks.strāvas aut.slēdzis 3f Inom=10A;~400V; C</t>
  </si>
  <si>
    <t>Maks.strāvas aut.slēdzis 1f Inom=10A;~230V; C</t>
  </si>
  <si>
    <t>Apgaismojuma regulators IC100 komplektā ar uz sienas montējamo fotoelementu IP54</t>
  </si>
  <si>
    <t>Pārsprieguma novadītājs B+C</t>
  </si>
  <si>
    <t>Kopnes, DIN standartā</t>
  </si>
  <si>
    <t>Zemējuma komplekts</t>
  </si>
  <si>
    <t>Sadalne KS-4A</t>
  </si>
  <si>
    <t>Pamatne  MP-1</t>
  </si>
  <si>
    <t>DAŽĀDI</t>
  </si>
  <si>
    <t xml:space="preserve">Slēdzis ar laika aizturi </t>
  </si>
  <si>
    <t>Savienojuma spailes balstā</t>
  </si>
  <si>
    <t>Maks.strāvas aut.slēdzis 1f Inom=6A;~230V; C</t>
  </si>
  <si>
    <t>Kontaktors ar laika aizturi AC-5a 1,5kW</t>
  </si>
  <si>
    <t>PE gofrēta caurule: ø75mm</t>
  </si>
  <si>
    <t>KABEĻI</t>
  </si>
  <si>
    <t>PE gofrēta caurule:ø 50mm</t>
  </si>
  <si>
    <t>APGAISMOJUMS</t>
  </si>
  <si>
    <t>20x1500mm FT elektrods (zemējuma stienis)</t>
  </si>
  <si>
    <t>Grīdas izbūve</t>
  </si>
  <si>
    <t>Armēta polietilēna plēve</t>
  </si>
  <si>
    <t>Ekstrudētais polistirols, h=120mm</t>
  </si>
  <si>
    <t>Cementa nivelējošā masa, t.sk. gruntēšana</t>
  </si>
  <si>
    <t>Sienu izbūve</t>
  </si>
  <si>
    <t xml:space="preserve">Dekoratīvais apmetums, 1. triecienizturības kategorija (atbilstoši ETAG 004), t.sk. špaktelēšana, slīpēšana, gruntēšana un krāsošana </t>
  </si>
  <si>
    <t>Siltumizolācijas slānis, h=150mm</t>
  </si>
  <si>
    <t>Gāzbetona bloki, b=200mm</t>
  </si>
  <si>
    <t>Griestu izbūve</t>
  </si>
  <si>
    <t>Pretkondensāta plēve, t.sk. savienojumu līmēšana ar tvaika barjeras līmlentu</t>
  </si>
  <si>
    <t>Koka latas, 25x50x2200mm, s=600mm</t>
  </si>
  <si>
    <t>PVC durvis, 2100x1000mm</t>
  </si>
  <si>
    <t>KOMENTĒTĀJU TELPAS IZBŪVE UZ TRIBĪŅU NESOŠAJĀM KONSTRUKCIJĀM</t>
  </si>
  <si>
    <t xml:space="preserve">Elektriskais gaisa sildītājs Electrolux ECH/AG-1000 PE vai ekvivalents </t>
  </si>
  <si>
    <t>Spaiņveida krēsli (modelis WO-03 PROSTAR vai ekvivalents)</t>
  </si>
  <si>
    <t>Keramzīts, fr. 10-20mm, h=100mm</t>
  </si>
  <si>
    <t>Maks.strāvas aut.slēdzis 1f Inom=10A;~230V; B</t>
  </si>
  <si>
    <t>Maks.strāvas aut.slēdzis 1f Inom=2A;~230V; B</t>
  </si>
  <si>
    <t>Smilts cauruļvada apbērumam un pabērumam (blietēta) kf&gt;1,0 m/dnn</t>
  </si>
  <si>
    <t>Smilts akas pamatnes ierīkošanai (blietēta) kf&gt;1,0 m/dnn</t>
  </si>
  <si>
    <t>Smilts cauruļvada pamatnei un apbērumam (blietēta) kf&gt;1,0 m/dnn</t>
  </si>
  <si>
    <t>Smilts cauruļvada pamatnei  (blietēta) kf&gt;1,0 m/dnn</t>
  </si>
  <si>
    <t>Tranšeju aizbēršana ar pievesto smilti (Kf≥1m/dnn) no ierīkotā apbēruma ap cauruļvadu līdz atjaunojamā seguma apakšējai kārtai, blietējot ik pa 30 cm.</t>
  </si>
  <si>
    <t>Būvdarbu vietas pagaidu nožogojuma ierīkošana</t>
  </si>
  <si>
    <t>Būvgružu konteinera noma, tajā skaitā konteineru apkalpošana</t>
  </si>
  <si>
    <t>Pagaidu elektropieslēguma ierīkošana</t>
  </si>
  <si>
    <t>Pagaidu elektrokabeļa montāža</t>
  </si>
  <si>
    <t>Būvlaukuma apgaismojuma ierīkošana (prožektori/ gaismekļi 8 gab.)</t>
  </si>
  <si>
    <t>Būvobjekta izkārtnes izgatavošana un uzstādīšana</t>
  </si>
  <si>
    <t>Drošības zīmes</t>
  </si>
  <si>
    <t>Ugunsdrošibas stends</t>
  </si>
  <si>
    <t>Tehniskā ūdens tvertnes (Vmin=1 m3)</t>
  </si>
  <si>
    <t>Objekta apsardze (fiziskas personas apsardze 24 h)</t>
  </si>
  <si>
    <t>Būvlaukuma aprīkojums</t>
  </si>
  <si>
    <t>Tranšejas rakšana diviem kabeļiem</t>
  </si>
  <si>
    <t>Tranšejas rakšana trim kabeļiem</t>
  </si>
  <si>
    <t>Tranšejas rakšana četriem kabeļiem</t>
  </si>
  <si>
    <t>Tranšejas rakšana pieciem kabeļiem</t>
  </si>
  <si>
    <t>Tranšejas rakšana sešiem kabeļiem</t>
  </si>
  <si>
    <t>Kabeļa ievēršana caurulē</t>
  </si>
  <si>
    <t>Atklāta montāža sadalnei uz pamatnes</t>
  </si>
  <si>
    <t>Cinkota masta  H=20m uzstādīšana un pievienošana zemējuma kontūram</t>
  </si>
  <si>
    <t xml:space="preserve"> Vienpolīga virs apmetuma dubultā slēdža montāža</t>
  </si>
  <si>
    <t>Spailes slēdzene zemējuma lentes apskavai 927 SCH-K-VA</t>
  </si>
  <si>
    <t>Karsti cinkota apaļdzelzs apvalkā montāža pa kolonām</t>
  </si>
  <si>
    <t>Blietētas šķembas frakcija 16-32 mm, h=150 mm</t>
  </si>
  <si>
    <t>Rūpnieciski ražotas vertikālo saišu, Ø80x80x4 profils,montāža</t>
  </si>
  <si>
    <r>
      <t xml:space="preserve">Rūpnieciski ražotas vertikālās saites, </t>
    </r>
    <r>
      <rPr>
        <sz val="8"/>
        <rFont val="Arial"/>
        <family val="2"/>
      </rPr>
      <t>Ø</t>
    </r>
    <r>
      <rPr>
        <i/>
        <sz val="8"/>
        <rFont val="Arial"/>
        <family val="2"/>
      </rPr>
      <t>80x80x4 profils, ieskaitot fasonlapas un pretkorozijas pārklājumu</t>
    </r>
  </si>
  <si>
    <t>Rūpnieciski ražotas horizontālo saišu, Ø80x80x4 profils, montāža</t>
  </si>
  <si>
    <t>Rūpnieciski ražotas horizontālās saites, Ø80x80x4 profils, ieskaitot fasonlapas un pretkorozijas pārklājumu</t>
  </si>
  <si>
    <t>Stiprināšanas elementi - skrūves, būvkalumi un citi</t>
  </si>
  <si>
    <t>jumta tekne, profils - apaļš;  ⌀200mm, krāsa pelēka, piem. Ruukki, krāsa RR22 vai ekvivalenta</t>
  </si>
  <si>
    <t>metāla noteka, profils - apaļš;  ⌀150mm, krāsa pelēka, piem. Ruukki, krāsa RR22 vai ekvivalenta</t>
  </si>
  <si>
    <t xml:space="preserve">Atbalstmargas Mod. AL.01; cinkotas metāla margas ar cauruli D45 un reliņu blokiem ar horizontāliem reliņiem. Stiprinātas uz pamatnes (montāža uz virmsmas); Krāsa- RAL 9006 (tumši pelēka). Noturīgas pret ārējās vides laika apstākļiem, nerūsējošā tērauda stiprinājumi. </t>
  </si>
  <si>
    <t>Tērauda kasešu montāža, skatīt AR sadaļas būvdarbu apjomu sarakstu. RUUKKI fasādes kasetes Liberta Elegant 500 Tonis - no standarta krāsu kartes: gaiši pelēks RR21 Hiarc un pelēks RR22 Hiarc</t>
  </si>
  <si>
    <t>Satiksmes organizācija būvdarbu laikā (ieskaitot bedrīšu lāpīšanu pirms būvniecības un būvniecības laikā, pievedceļu uzturēšana)</t>
  </si>
  <si>
    <t>Administratīvo/strādnieku sadzīves telpu/ tualetes /inventāra noliktavas uzstādīšana/aizvākšana</t>
  </si>
  <si>
    <t>Dekoratīvas betona puslodes (L4) izgatavošana un stiprināšana betona pamatos, d=0,6m</t>
  </si>
  <si>
    <t>Dekoratīvas betona puslodes(L3) izgatavošana un stiprināšana betona pamatos, d=0,8m</t>
  </si>
  <si>
    <t>Dekoratīvas betona puslodes(L2) izgatavošana un stiprināšana betona pamatos, d=1,0m</t>
  </si>
  <si>
    <t>Dekoratīvas betona puslodes(L1) izgatavošana un stiprināšana betona pamatos, d=1,2m</t>
  </si>
  <si>
    <t>Dekoratīvas betona puslodes (L5) izgatavošana un stiprināšana betona pamatos, d=1,6m</t>
  </si>
  <si>
    <t>Liekās grunts izvešana uz pasūtītāja atbērtni</t>
  </si>
  <si>
    <t>Šķersojumi ar projektēto VST kabeli</t>
  </si>
  <si>
    <t>Melnzeme, h=15 cm</t>
  </si>
  <si>
    <t xml:space="preserve">Polietilēna PEHD sūknētava D1500 H2850 – komplektācija:
-Polietilēna spiedvads DN50 kontaktmetināts
-Stiklšķiedras kompozītmateriāla kāpnes ar pretslīdes materiālu
-Nerūsējoša tērauda AISI304 atkritumu grozs ar vadulām
-Nažveida aizbīdnis DN200 ar kāta pagarinātāju
-Slēdzama polietilēna lūka
-2gab.sūknis Wilo FIT V06DA-226/EAD1-2-T0039-540
-2gab.sūkņa atbalsta pēda DN 50
-Sūkņu vadības automātika ar SMS/GSM avārijas datu pārraidi </t>
  </si>
  <si>
    <t>Šķērsojumi ar VST kabeli</t>
  </si>
  <si>
    <t>Pārkrituma izbūve (h=1,0-1,5m), plastmasas akā 560/500 ar pievadcaurules diametru 110m</t>
  </si>
  <si>
    <t>Noslēgtapa 200mm perspektīvajam pieslēgumam 2.kārtas lietus ūdens kanalizācijas tīklam</t>
  </si>
  <si>
    <t>Šķērsojumi ar projektēto VST kabeli</t>
  </si>
  <si>
    <t>Šķērsojumi ar projektēto zemējuma kontūru</t>
  </si>
  <si>
    <t>Šķērsojumi ar VST kabeļiem</t>
  </si>
  <si>
    <t>Šķērsojumi ar zemējuma kontūru</t>
  </si>
  <si>
    <t>Šķersojumi ar projektēto zemējuma kontūru</t>
  </si>
  <si>
    <t>inila grīdas segums (nodrošinot funkcionēšanu neapkurinātā telpā), t.sk. dispersijas līme</t>
  </si>
  <si>
    <t>Siltumizolācijas slānis (Paroc Linio10 vai ekvivalents), h=150mm</t>
  </si>
  <si>
    <t>Mitrumizturīgais riģipsis, h=12,5mm, t.sk. špaktelēšana, slīpēšana, gruntēšana un krāsošana</t>
  </si>
  <si>
    <t>Siltumizolācijas slānis (Paroc ROL30 vai ekvivalents), 150+150mm = h=300mm</t>
  </si>
  <si>
    <t>PVC logs, Triplex tipa, atverams, Ukop= 1,1 W/m2K, 4000x2000mm, REHAU vai ekvivalenta sistēma</t>
  </si>
  <si>
    <t>Ventilators ar žalūziju, taimeri un mitruma sensoru. Ražība 150m3/h. Komplektā ar ventilācijas resti fasādei.</t>
  </si>
  <si>
    <t>Sakaru kanalizācija 450N, 75Ø</t>
  </si>
  <si>
    <t>Sakaru kanalizācija 450N, 50Ø</t>
  </si>
  <si>
    <t>m3</t>
  </si>
  <si>
    <t>Saliekamo dzelzbetona elementu grodu aka DN1500 (4,0-4,5 m dziļumā) ar akas pamatni, grodiem, blīvgumiju grodu savienojumu vietās, grodu pārseguma vāku, hidroizolāciju un ķeta akas vāku 40 t, izbūve un montāža asfalta segumā</t>
  </si>
  <si>
    <t>Saliekamo dzelzbetona elementu grodu aka DN1500 (4,5-5,0m dziļumā) ar akas pamatni, grodiem, blīvgumiju grodu savienojumu vietās, grodu pārseguma vāku, dubulto hidroizolāciju, rūpnnieciski ražotiem kāpšļiem un ķeta akas vāku 40 t, izbūve un montāža asfalta segumā</t>
  </si>
  <si>
    <t>Smilts akas pamatnes ierīkošanai (blietēta) k&gt;1,0 m/dnn</t>
  </si>
  <si>
    <t>Saliekamo dzelzbetona elementu grodu aka DN1500 (4,5-5,0 m dziļumā) ar akas pamatni, grodiem, blīvgumiju grodu savienojumu vietās, grodu pārseguma vāku, hidroizolāciju un ķeta akas vāku 40 t, izbūve un montāža asfalta segumā</t>
  </si>
  <si>
    <t>Montāža tranšejā un akā:</t>
  </si>
  <si>
    <t>Rūpnieciski ražota aizsargčaula DN250, kas paredzēta ø250 caurules iebūvei dzelzsb. grodu akā, montāža</t>
  </si>
  <si>
    <t xml:space="preserve">Atloku adapters  PE100-RC caurulei DCI DN250,Ø250 montāža </t>
  </si>
  <si>
    <t>Pazemes tipa ķīļveida atloku aizbīdnis DCI DN250 ar teleskopisku pagarinātājkātu un  peldošā tipa ielas kapi, montāža t.sk. kapes apbetonēšana. Aizbīdnis uzstādīts akas iekšpusē, teleskopiskais pagarunātājkāts stiprināts pie akas sienām ar stiprinājumiem (solis max 1 m).</t>
  </si>
  <si>
    <t>Atbalsta bloks, izbūve</t>
  </si>
  <si>
    <t>Betons atbalsta bloku izbūvei (~ 0,3 m3/1gb.)</t>
  </si>
  <si>
    <t>Tranšejas rakšana ar rokām un ekskavatoru pie caurules iebūves dziļuma
līdz 3,5 m un minimālā tranšejas platuma 1.5 m</t>
  </si>
  <si>
    <t>Gruntsūdens līmeņa pazemināšana pie tranšejas dziļuma līdz 3,5 m, ja nepieciešams</t>
  </si>
  <si>
    <t>Tranšejas sienu stiprināšana ar vairogiem pie tranšejas dziļuma līdz 3,5  m</t>
  </si>
  <si>
    <t>Ūdensapgādes sistēmas marķējuma lentes ieklāšana 0.3 m dziļumā no cauruļvada virsas</t>
  </si>
  <si>
    <t>Pieslēgums pie ugunsdzēsības rezervuāriem</t>
  </si>
  <si>
    <t>ŪKT sadaļa Ugunsdzēsības ūdensvads (1. kārta)</t>
  </si>
  <si>
    <t>Ugunsdzēsības ūdensvads U2</t>
  </si>
  <si>
    <t>Atjaunojamie segumi Ū2 tīklu zonā</t>
  </si>
  <si>
    <t>Tranšeju aizbēršana ar pievesto smilti (K≥1m/dnn) no ierīkotā apbēruma ap cauruļvadu līdz atjaunojamā seguma apakšējai kārtai, blietējot ik pa 30 cm.</t>
  </si>
  <si>
    <t>Ugunsdzēsības rezervuāri (54m3)</t>
  </si>
  <si>
    <t>PE100 dubultsienu ugunsdzēsības ūdens rezervuārs (aploces stingrības klasi pamato ar aprēķinu), izmēri -  ID3000 mm , L=7700 mm, ar apkalpes šahtu PE100 ID800 ar PE vāku, piegāde, montāža un uzstādīšana. Rezervuāra uzstādīšanu veikt atbilstoši razotāja norādītājām iznstrukcijām.</t>
  </si>
  <si>
    <t>Nogāzes nostiprināšana ar salmu - kokosa ģeopaklāju, piemēram BonTerra vai ekvivalentu</t>
  </si>
  <si>
    <t xml:space="preserve">Ūdensvada caurule PE100-RC SDR17 ø250, piemēram, Evopipes – PE100-RC ULTRASTRESS VISIO vai ekvivalents </t>
  </si>
  <si>
    <t>Ūdensvada caurule PE100-RC SDR17 ø250, piemēram, Evopipes – PE100-RC ULTRASTRESS VISIO vai ekvivalents, montāža uz 15 cm smilts pamatnes un izbūvētā cauruļvada smilts apbēruma ierīkošanu 30 cm virs caurules virsas.</t>
  </si>
  <si>
    <t>UGUNSDZĒSĪBAS REZERVUĀRA PAMATPLĀTNES</t>
  </si>
  <si>
    <t>∅ 12, B500B, L=8800mm (skaits 46 gab.)</t>
  </si>
  <si>
    <t>∅ 12, B500B, L=4200mm (skaits 90 gab.)</t>
  </si>
  <si>
    <t>∅ 8, B500B, L=350mm (skaits 540 gab.)</t>
  </si>
  <si>
    <t>STIEGROJUMA SPECIFIKĀCIJA</t>
  </si>
  <si>
    <t>MATERIĀLU KOPSAVILKUMS</t>
  </si>
  <si>
    <t>Betons C25/30 XC2</t>
  </si>
  <si>
    <t>Šķembas, fr.: 20-40mm</t>
  </si>
  <si>
    <t>Smilts, b=200mm</t>
  </si>
  <si>
    <t>Enkurskrūve, komplektā ar 3 uzgriežņiem M16, L=310, stiprības klase 8.8</t>
  </si>
  <si>
    <t>Enkurleņķis 110x80x8 karsti cinkots, L=100mm</t>
  </si>
  <si>
    <t>Tērauda plāksne 100x100x10 (C245)</t>
  </si>
  <si>
    <t xml:space="preserve">Nerūsējošā tērauda trose 1x19 Dyform (1570N/mm2) ∅12; L=11000mm </t>
  </si>
  <si>
    <t>Troses aizsargapvalks Secutex SDC ∅16; L=6000mm</t>
  </si>
  <si>
    <t>%</t>
  </si>
  <si>
    <t>Virsizdevumi (tajā skaitā darba aizsardzība)</t>
  </si>
  <si>
    <t>Kopā:</t>
  </si>
  <si>
    <t>Tai skaitā</t>
  </si>
  <si>
    <t xml:space="preserve">Finanšu rezerve neparedzētiem darbiem </t>
  </si>
  <si>
    <t>Tāme sastādīta 2016. gada tirgus cenās pamatojoties uz AR un BK daļas rasējumiem</t>
  </si>
  <si>
    <t>Tāme sastādīta 2016. gada tirgus cenās pamatojoties uz Inženierrisinājumu (EST) daļas rasējumiem</t>
  </si>
  <si>
    <t>Tāme sastādīta 2016. gada tirgus cenās pamatojoties uz Inženierrisinājumu (ELT) daļas rasējumiem</t>
  </si>
  <si>
    <r>
      <t>Elektrometināmā līkums 45</t>
    </r>
    <r>
      <rPr>
        <vertAlign val="superscript"/>
        <sz val="8"/>
        <rFont val="Arial"/>
        <family val="2"/>
      </rPr>
      <t>0</t>
    </r>
    <r>
      <rPr>
        <sz val="8"/>
        <rFont val="Arial"/>
        <family val="2"/>
      </rPr>
      <t xml:space="preserve"> PE100 DN63, piemēram, Evopipes vai ekvivalents, montāža</t>
    </r>
  </si>
  <si>
    <r>
      <t>Elektrometināmā līkums 45</t>
    </r>
    <r>
      <rPr>
        <i/>
        <vertAlign val="superscript"/>
        <sz val="8"/>
        <rFont val="Arial"/>
        <family val="2"/>
      </rPr>
      <t>0</t>
    </r>
    <r>
      <rPr>
        <i/>
        <sz val="8"/>
        <rFont val="Arial"/>
        <family val="2"/>
      </rPr>
      <t xml:space="preserve"> PE100 DN63, piemēram, Evopipes vai ekvivalents</t>
    </r>
  </si>
  <si>
    <r>
      <t>Elektrometināmā līkums 90</t>
    </r>
    <r>
      <rPr>
        <vertAlign val="superscript"/>
        <sz val="8"/>
        <rFont val="Arial"/>
        <family val="2"/>
      </rPr>
      <t>0</t>
    </r>
    <r>
      <rPr>
        <sz val="8"/>
        <rFont val="Arial"/>
        <family val="2"/>
      </rPr>
      <t xml:space="preserve"> PE100 DN63, piemēram, Evopipes vai ekvivalents, montāža</t>
    </r>
  </si>
  <si>
    <r>
      <t>Elektrometināmā līkums 90</t>
    </r>
    <r>
      <rPr>
        <i/>
        <vertAlign val="superscript"/>
        <sz val="8"/>
        <rFont val="Arial"/>
        <family val="2"/>
      </rPr>
      <t>0</t>
    </r>
    <r>
      <rPr>
        <i/>
        <sz val="8"/>
        <rFont val="Arial"/>
        <family val="2"/>
      </rPr>
      <t xml:space="preserve"> PE100 DN63, piemēram, Evopipes vai ekvivalents</t>
    </r>
  </si>
  <si>
    <r>
      <t>m</t>
    </r>
    <r>
      <rPr>
        <vertAlign val="superscript"/>
        <sz val="8"/>
        <rFont val="Arial"/>
        <family val="2"/>
      </rPr>
      <t>2</t>
    </r>
  </si>
  <si>
    <r>
      <t>Elektrometināmā līkums 90</t>
    </r>
    <r>
      <rPr>
        <vertAlign val="superscript"/>
        <sz val="8"/>
        <rFont val="Arial"/>
        <family val="2"/>
      </rPr>
      <t>0</t>
    </r>
    <r>
      <rPr>
        <sz val="8"/>
        <rFont val="Arial"/>
        <family val="2"/>
      </rPr>
      <t xml:space="preserve"> PE100 DN75, piemēram, Evopipes vai ekvivalents, montāža</t>
    </r>
  </si>
  <si>
    <r>
      <t>Elektrometināmā līkums 90</t>
    </r>
    <r>
      <rPr>
        <i/>
        <vertAlign val="superscript"/>
        <sz val="8"/>
        <rFont val="Arial"/>
        <family val="2"/>
      </rPr>
      <t xml:space="preserve">0 </t>
    </r>
    <r>
      <rPr>
        <i/>
        <sz val="8"/>
        <rFont val="Arial"/>
        <family val="2"/>
      </rPr>
      <t>PE100 DN75, piemēram, Evopipes vai ekvivalents</t>
    </r>
  </si>
  <si>
    <r>
      <t>Līkums PP SN8 45</t>
    </r>
    <r>
      <rPr>
        <vertAlign val="superscript"/>
        <sz val="8"/>
        <rFont val="Arial"/>
        <family val="2"/>
      </rPr>
      <t>0</t>
    </r>
    <r>
      <rPr>
        <sz val="8"/>
        <rFont val="Arial"/>
        <family val="2"/>
      </rPr>
      <t xml:space="preserve"> uzstādīšana</t>
    </r>
  </si>
</sst>
</file>

<file path=xl/styles.xml><?xml version="1.0" encoding="utf-8"?>
<styleSheet xmlns="http://schemas.openxmlformats.org/spreadsheetml/2006/main">
  <numFmts count="6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quot;р.&quot;;\-#,##0&quot;р.&quot;"/>
    <numFmt numFmtId="171" formatCode="#,##0&quot;р.&quot;;[Red]\-#,##0&quot;р.&quot;"/>
    <numFmt numFmtId="172" formatCode="#,##0.00&quot;р.&quot;;\-#,##0.00&quot;р.&quot;"/>
    <numFmt numFmtId="173" formatCode="#,##0.00&quot;р.&quot;;[Red]\-#,##0.00&quot;р.&quot;"/>
    <numFmt numFmtId="174" formatCode="_-* #,##0&quot;р.&quot;_-;\-* #,##0&quot;р.&quot;_-;_-* &quot;-&quot;&quot;р.&quot;_-;_-@_-"/>
    <numFmt numFmtId="175" formatCode="_-* #,##0_р_._-;\-* #,##0_р_._-;_-* &quot;-&quot;_р_._-;_-@_-"/>
    <numFmt numFmtId="176" formatCode="_-* #,##0.00&quot;р.&quot;_-;\-* #,##0.00&quot;р.&quot;_-;_-* &quot;-&quot;??&quot;р.&quot;_-;_-@_-"/>
    <numFmt numFmtId="177" formatCode="_-* #,##0.00_р_._-;\-* #,##0.00_р_._-;_-* &quot;-&quot;??_р_._-;_-@_-"/>
    <numFmt numFmtId="178" formatCode="&quot;Ls&quot;\ #,##0;\-&quot;Ls&quot;\ #,##0"/>
    <numFmt numFmtId="179" formatCode="&quot;Ls&quot;\ #,##0;[Red]\-&quot;Ls&quot;\ #,##0"/>
    <numFmt numFmtId="180" formatCode="&quot;Ls&quot;\ #,##0.00;\-&quot;Ls&quot;\ #,##0.00"/>
    <numFmt numFmtId="181" formatCode="&quot;Ls&quot;\ #,##0.00;[Red]\-&quot;Ls&quot;\ #,##0.00"/>
    <numFmt numFmtId="182" formatCode="_-&quot;Ls&quot;\ * #,##0_-;\-&quot;Ls&quot;\ * #,##0_-;_-&quot;Ls&quot;\ * &quot;-&quot;_-;_-@_-"/>
    <numFmt numFmtId="183" formatCode="_-&quot;Ls&quot;\ * #,##0.00_-;\-&quot;Ls&quot;\ * #,##0.00_-;_-&quot;Ls&quot;\ *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 #,##0_);_(* \(#,##0\);_(* &quot;-&quot;_);_(@_)"/>
    <numFmt numFmtId="196" formatCode="_(&quot;$&quot;* #,##0.00_);_(&quot;$&quot;* \(#,##0.00\);_(&quot;$&quot;* &quot;-&quot;??_);_(@_)"/>
    <numFmt numFmtId="197" formatCode="_(* #,##0.00_);_(* \(#,##0.00\);_(* &quot;-&quot;??_);_(@_)"/>
    <numFmt numFmtId="198" formatCode="0.00;[Red]0.00"/>
    <numFmt numFmtId="199" formatCode="yyyy\.mm\.dd\.;@"/>
    <numFmt numFmtId="200" formatCode="#,##0.00_ ;\-#,##0.00\ "/>
    <numFmt numFmtId="201" formatCode="0;[Red]0"/>
    <numFmt numFmtId="202" formatCode="dddd&quot;, &quot;yyyy&quot;. gada &quot;d&quot;. &quot;mmmm;@"/>
    <numFmt numFmtId="203" formatCode="0.0"/>
    <numFmt numFmtId="204" formatCode="_-* #,##0.00_-;\-* #,##0.00_-;_-* \-??_-;_-@_-"/>
    <numFmt numFmtId="205" formatCode="[$-426]dddd\,\ yyyy&quot;. gada &quot;d\.\ mmmm"/>
    <numFmt numFmtId="206" formatCode="0.000"/>
    <numFmt numFmtId="207" formatCode="0.0000"/>
    <numFmt numFmtId="208" formatCode="0.00000"/>
    <numFmt numFmtId="209" formatCode="0.000000"/>
    <numFmt numFmtId="210" formatCode="#,##0.0"/>
    <numFmt numFmtId="211" formatCode="_-* #,##0.00\ _L_s_-;\-* #,##0.00\ _L_s_-;_-* &quot;-&quot;??\ _L_s_-;_-@_-"/>
    <numFmt numFmtId="212" formatCode="[$-426]mmmm/yy"/>
    <numFmt numFmtId="213" formatCode="yyyy/mm/dd/;@"/>
    <numFmt numFmtId="214" formatCode="&quot;Jā&quot;;&quot;Jā&quot;;&quot;Nē&quot;"/>
    <numFmt numFmtId="215" formatCode="&quot;Patiess&quot;;&quot;Patiess&quot;;&quot;Aplams&quot;"/>
    <numFmt numFmtId="216" formatCode="&quot;Ieslēgts&quot;;&quot;Ieslēgts&quot;;&quot;Izslēgts&quot;"/>
    <numFmt numFmtId="217" formatCode="[$€-2]\ #\ ##,000_);[Red]\([$€-2]\ #\ ##,000\)"/>
    <numFmt numFmtId="218" formatCode="[$-426]dddd\,\ yyyy&quot;. gada &quot;d\.\ mmmm;@"/>
    <numFmt numFmtId="219" formatCode="_-* #,##0.00\ _L_s_-;\-* #,##0.00\ _L_s_-;_-* \-??\ _L_s_-;_-@_-"/>
  </numFmts>
  <fonts count="59">
    <font>
      <sz val="11"/>
      <color indexed="8"/>
      <name val="Calibri"/>
      <family val="2"/>
    </font>
    <font>
      <sz val="10"/>
      <name val="Arial"/>
      <family val="0"/>
    </font>
    <font>
      <sz val="11"/>
      <color indexed="9"/>
      <name val="Calibri"/>
      <family val="2"/>
    </font>
    <font>
      <b/>
      <sz val="11"/>
      <color indexed="52"/>
      <name val="Calibri"/>
      <family val="2"/>
    </font>
    <font>
      <sz val="11"/>
      <color indexed="20"/>
      <name val="Calibri"/>
      <family val="2"/>
    </font>
    <font>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8"/>
      <name val="Calibri"/>
      <family val="2"/>
    </font>
    <font>
      <sz val="11"/>
      <color indexed="52"/>
      <name val="Calibri"/>
      <family val="2"/>
    </font>
    <font>
      <sz val="11"/>
      <color indexed="60"/>
      <name val="Calibri"/>
      <family val="2"/>
    </font>
    <font>
      <sz val="9"/>
      <color indexed="8"/>
      <name val="Calibri"/>
      <family val="2"/>
    </font>
    <font>
      <b/>
      <sz val="18"/>
      <color indexed="56"/>
      <name val="Cambria"/>
      <family val="2"/>
    </font>
    <font>
      <sz val="11"/>
      <color indexed="8"/>
      <name val="Arial"/>
      <family val="2"/>
    </font>
    <font>
      <sz val="14"/>
      <name val="Arial"/>
      <family val="2"/>
    </font>
    <font>
      <b/>
      <i/>
      <u val="single"/>
      <sz val="12"/>
      <name val="Time New Roman"/>
      <family val="0"/>
    </font>
    <font>
      <b/>
      <i/>
      <sz val="12"/>
      <name val="Arial"/>
      <family val="2"/>
    </font>
    <font>
      <b/>
      <i/>
      <sz val="10"/>
      <name val="Arial"/>
      <family val="2"/>
    </font>
    <font>
      <b/>
      <i/>
      <sz val="11"/>
      <name val="Arial"/>
      <family val="2"/>
    </font>
    <font>
      <sz val="9"/>
      <name val="Arial"/>
      <family val="2"/>
    </font>
    <font>
      <b/>
      <sz val="10"/>
      <name val="Arial"/>
      <family val="2"/>
    </font>
    <font>
      <b/>
      <sz val="12"/>
      <name val="Arial"/>
      <family val="2"/>
    </font>
    <font>
      <i/>
      <sz val="10"/>
      <name val="Arial"/>
      <family val="2"/>
    </font>
    <font>
      <sz val="8"/>
      <name val="Arial"/>
      <family val="2"/>
    </font>
    <font>
      <b/>
      <sz val="11"/>
      <name val="Arial"/>
      <family val="2"/>
    </font>
    <font>
      <b/>
      <i/>
      <sz val="9"/>
      <name val="Arial"/>
      <family val="2"/>
    </font>
    <font>
      <b/>
      <sz val="9"/>
      <name val="Arial"/>
      <family val="2"/>
    </font>
    <font>
      <sz val="8"/>
      <name val="Calibri"/>
      <family val="2"/>
    </font>
    <font>
      <sz val="10"/>
      <name val="Helv"/>
      <family val="0"/>
    </font>
    <font>
      <sz val="10"/>
      <name val="Times New Roman"/>
      <family val="1"/>
    </font>
    <font>
      <u val="single"/>
      <sz val="11"/>
      <color indexed="20"/>
      <name val="Calibri"/>
      <family val="2"/>
    </font>
    <font>
      <u val="single"/>
      <sz val="8.8"/>
      <color indexed="12"/>
      <name val="Calibri"/>
      <family val="2"/>
    </font>
    <font>
      <sz val="12"/>
      <color indexed="8"/>
      <name val="Arial"/>
      <family val="2"/>
    </font>
    <font>
      <sz val="12"/>
      <name val="Arial"/>
      <family val="2"/>
    </font>
    <font>
      <sz val="10"/>
      <color indexed="8"/>
      <name val="Arial1"/>
      <family val="0"/>
    </font>
    <font>
      <b/>
      <sz val="8"/>
      <name val="Arial"/>
      <family val="2"/>
    </font>
    <font>
      <b/>
      <i/>
      <sz val="8"/>
      <name val="Arial"/>
      <family val="2"/>
    </font>
    <font>
      <i/>
      <sz val="8"/>
      <name val="Arial"/>
      <family val="2"/>
    </font>
    <font>
      <sz val="8"/>
      <name val="Times New Roman"/>
      <family val="1"/>
    </font>
    <font>
      <vertAlign val="superscript"/>
      <sz val="8"/>
      <name val="Arial"/>
      <family val="2"/>
    </font>
    <font>
      <i/>
      <sz val="9"/>
      <name val="Arial"/>
      <family val="2"/>
    </font>
    <font>
      <i/>
      <sz val="11"/>
      <name val="Arial"/>
      <family val="2"/>
    </font>
    <font>
      <sz val="8"/>
      <color indexed="8"/>
      <name val="Calibri"/>
      <family val="2"/>
    </font>
    <font>
      <vertAlign val="superscript"/>
      <sz val="11"/>
      <name val="Arial Narrow"/>
      <family val="2"/>
    </font>
    <font>
      <sz val="11"/>
      <name val="Arial"/>
      <family val="2"/>
    </font>
    <font>
      <b/>
      <sz val="12"/>
      <name val="Time New Roman"/>
      <family val="0"/>
    </font>
    <font>
      <i/>
      <vertAlign val="superscript"/>
      <sz val="8"/>
      <name val="Arial"/>
      <family val="2"/>
    </font>
    <font>
      <sz val="8"/>
      <color indexed="8"/>
      <name val="Arial"/>
      <family val="2"/>
    </font>
    <font>
      <b/>
      <sz val="8"/>
      <color indexed="8"/>
      <name val="Arial"/>
      <family val="2"/>
    </font>
    <font>
      <sz val="9"/>
      <color theme="1"/>
      <name val="Calibri"/>
      <family val="2"/>
    </font>
    <font>
      <sz val="11"/>
      <color theme="1"/>
      <name val="Calibri"/>
      <family val="2"/>
    </font>
    <font>
      <sz val="8"/>
      <color theme="1"/>
      <name val="Arial"/>
      <family val="2"/>
    </font>
    <font>
      <b/>
      <sz val="8"/>
      <color theme="1"/>
      <name val="Arial"/>
      <family val="2"/>
    </font>
  </fonts>
  <fills count="30">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57"/>
        <bgColor indexed="64"/>
      </patternFill>
    </fill>
    <fill>
      <patternFill patternType="solid">
        <fgColor indexed="2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53"/>
        <bgColor indexed="64"/>
      </patternFill>
    </fill>
    <fill>
      <patternFill patternType="solid">
        <fgColor indexed="30"/>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style="hair">
        <color indexed="8"/>
      </bottom>
    </border>
    <border>
      <left style="hair">
        <color indexed="8"/>
      </left>
      <right style="hair">
        <color indexed="8"/>
      </right>
      <top style="hair">
        <color indexed="8"/>
      </top>
      <bottom style="hair">
        <color indexed="8"/>
      </bottom>
    </border>
    <border>
      <left>
        <color indexed="63"/>
      </left>
      <right style="hair"/>
      <top style="hair"/>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color indexed="8"/>
      </right>
      <top style="hair">
        <color indexed="8"/>
      </top>
      <bottom style="hair">
        <color indexed="8"/>
      </bottom>
    </border>
    <border>
      <left style="hair"/>
      <right style="hair"/>
      <top style="hair"/>
      <bottom style="hair"/>
    </border>
    <border>
      <left style="hair"/>
      <right style="medium">
        <color indexed="8"/>
      </right>
      <top style="hair">
        <color indexed="8"/>
      </top>
      <bottom style="hair"/>
    </border>
    <border>
      <left style="hair">
        <color indexed="8"/>
      </left>
      <right style="medium">
        <color indexed="8"/>
      </right>
      <top style="hair">
        <color indexed="8"/>
      </top>
      <bottom style="hair">
        <color indexed="8"/>
      </bottom>
    </border>
    <border>
      <left>
        <color indexed="63"/>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right style="hair"/>
      <top>
        <color indexed="63"/>
      </top>
      <bottom style="hair"/>
    </border>
    <border>
      <left style="hair"/>
      <right style="medium">
        <color indexed="8"/>
      </right>
      <top>
        <color indexed="63"/>
      </top>
      <bottom style="hair"/>
    </border>
    <border>
      <left style="hair"/>
      <right style="hair"/>
      <top style="hair">
        <color indexed="8"/>
      </top>
      <bottom style="hair"/>
    </border>
    <border>
      <left style="hair">
        <color indexed="8"/>
      </left>
      <right style="medium"/>
      <top style="hair">
        <color indexed="8"/>
      </top>
      <bottom style="hair">
        <color indexed="8"/>
      </bottom>
    </border>
    <border>
      <left style="hair">
        <color indexed="8"/>
      </left>
      <right style="hair">
        <color indexed="8"/>
      </right>
      <top style="hair">
        <color indexed="8"/>
      </top>
      <bottom>
        <color indexed="63"/>
      </bottom>
    </border>
    <border>
      <left style="hair"/>
      <right style="medium">
        <color indexed="8"/>
      </right>
      <top style="hair">
        <color indexed="8"/>
      </top>
      <bottom>
        <color indexed="63"/>
      </bottom>
    </border>
    <border>
      <left style="hair">
        <color indexed="8"/>
      </left>
      <right>
        <color indexed="63"/>
      </right>
      <top style="hair">
        <color indexed="8"/>
      </top>
      <bottom style="hair">
        <color indexed="8"/>
      </bottom>
    </border>
    <border>
      <left>
        <color indexed="63"/>
      </left>
      <right>
        <color indexed="63"/>
      </right>
      <top style="hair">
        <color indexed="8"/>
      </top>
      <bottom>
        <color indexed="63"/>
      </bottom>
    </border>
    <border>
      <left style="hair"/>
      <right>
        <color indexed="63"/>
      </right>
      <top>
        <color indexed="63"/>
      </top>
      <bottom>
        <color indexed="63"/>
      </bottom>
    </border>
    <border>
      <left style="hair">
        <color indexed="8"/>
      </left>
      <right>
        <color indexed="63"/>
      </right>
      <top style="hair">
        <color indexed="8"/>
      </top>
      <bottom>
        <color indexed="63"/>
      </bottom>
    </border>
    <border>
      <left style="medium">
        <color indexed="8"/>
      </left>
      <right style="hair">
        <color indexed="8"/>
      </right>
      <top style="hair">
        <color indexed="8"/>
      </top>
      <bottom style="hair">
        <color indexed="8"/>
      </bottom>
    </border>
    <border>
      <left style="hair"/>
      <right style="hair"/>
      <top style="hair"/>
      <bottom>
        <color indexed="63"/>
      </bottom>
    </border>
    <border>
      <left style="hair"/>
      <right style="hair"/>
      <top>
        <color indexed="63"/>
      </top>
      <bottom>
        <color indexed="63"/>
      </bottom>
    </border>
    <border>
      <left style="thin"/>
      <right style="thin"/>
      <top style="thin"/>
      <bottom style="thin"/>
    </border>
    <border>
      <left style="hair">
        <color indexed="8"/>
      </left>
      <right style="hair"/>
      <top style="hair"/>
      <bottom style="hair"/>
    </border>
    <border>
      <left style="hair"/>
      <right style="medium">
        <color indexed="8"/>
      </right>
      <top style="hair"/>
      <bottom style="hair"/>
    </border>
    <border>
      <left>
        <color indexed="63"/>
      </left>
      <right style="medium">
        <color indexed="8"/>
      </right>
      <top style="hair">
        <color indexed="8"/>
      </top>
      <bottom style="hair">
        <color indexed="8"/>
      </bottom>
    </border>
    <border>
      <left>
        <color indexed="63"/>
      </left>
      <right style="hair">
        <color indexed="8"/>
      </right>
      <top style="hair">
        <color indexed="8"/>
      </top>
      <bottom>
        <color indexed="63"/>
      </bottom>
    </border>
    <border>
      <left style="hair">
        <color indexed="8"/>
      </left>
      <right style="hair"/>
      <top style="hair"/>
      <bottom>
        <color indexed="63"/>
      </bottom>
    </border>
    <border>
      <left style="hair"/>
      <right style="medium">
        <color indexed="8"/>
      </right>
      <top style="hair"/>
      <bottom>
        <color indexed="63"/>
      </bottom>
    </border>
    <border>
      <left style="hair"/>
      <right>
        <color indexed="63"/>
      </right>
      <top style="hair">
        <color indexed="8"/>
      </top>
      <bottom style="hair"/>
    </border>
    <border>
      <left style="medium">
        <color indexed="8"/>
      </left>
      <right style="hair"/>
      <top style="hair">
        <color indexed="8"/>
      </top>
      <bottom style="hair"/>
    </border>
    <border>
      <left style="medium">
        <color indexed="8"/>
      </left>
      <right style="hair"/>
      <top style="hair"/>
      <bottom style="hair"/>
    </border>
    <border>
      <left style="medium">
        <color indexed="8"/>
      </left>
      <right style="hair"/>
      <top style="hair"/>
      <bottom style="hair">
        <color indexed="8"/>
      </bottom>
    </border>
    <border>
      <left style="hair"/>
      <right style="hair"/>
      <top style="hair"/>
      <bottom style="hair">
        <color indexed="8"/>
      </bottom>
    </border>
    <border>
      <left/>
      <right/>
      <top style="thin"/>
      <bottom style="thin"/>
    </border>
    <border>
      <left style="thin"/>
      <right>
        <color indexed="63"/>
      </right>
      <top style="thin">
        <color indexed="8"/>
      </top>
      <bottom style="thin">
        <color indexed="8"/>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color indexed="8"/>
      </bottom>
    </border>
    <border>
      <left>
        <color indexed="63"/>
      </left>
      <right>
        <color indexed="63"/>
      </right>
      <top style="hair">
        <color indexed="8"/>
      </top>
      <bottom style="hair">
        <color indexed="8"/>
      </bottom>
    </border>
    <border>
      <left>
        <color indexed="63"/>
      </left>
      <right style="hair">
        <color indexed="8"/>
      </right>
      <top>
        <color indexed="63"/>
      </top>
      <bottom>
        <color indexed="63"/>
      </bottom>
    </border>
    <border>
      <left style="hair"/>
      <right>
        <color indexed="63"/>
      </right>
      <top style="hair">
        <color indexed="8"/>
      </top>
      <bottom>
        <color indexed="63"/>
      </bottom>
    </border>
    <border>
      <left style="thin">
        <color indexed="8"/>
      </left>
      <right style="thin">
        <color indexed="8"/>
      </right>
      <top>
        <color indexed="63"/>
      </top>
      <bottom style="hair"/>
    </border>
    <border>
      <left style="thin">
        <color indexed="8"/>
      </left>
      <right style="hair"/>
      <top>
        <color indexed="63"/>
      </top>
      <bottom style="hair"/>
    </border>
    <border>
      <left style="hair"/>
      <right style="thin">
        <color indexed="8"/>
      </right>
      <top style="hair"/>
      <bottom style="hair"/>
    </border>
    <border>
      <left style="thin">
        <color indexed="8"/>
      </left>
      <right style="thin">
        <color indexed="8"/>
      </right>
      <top style="hair"/>
      <bottom style="hair"/>
    </border>
    <border>
      <left style="thin">
        <color indexed="8"/>
      </left>
      <right style="hair"/>
      <top style="hair"/>
      <bottom style="hair"/>
    </border>
    <border>
      <left style="hair">
        <color indexed="8"/>
      </left>
      <right style="hair">
        <color indexed="8"/>
      </right>
      <top>
        <color indexed="63"/>
      </top>
      <bottom>
        <color indexed="63"/>
      </bottom>
    </border>
    <border>
      <left>
        <color indexed="63"/>
      </left>
      <right>
        <color indexed="63"/>
      </right>
      <top>
        <color indexed="63"/>
      </top>
      <bottom style="hair">
        <color indexed="8"/>
      </bottom>
    </border>
  </borders>
  <cellStyleXfs count="34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12" borderId="0" applyNumberFormat="0" applyBorder="0" applyAlignment="0" applyProtection="0"/>
    <xf numFmtId="0" fontId="0" fillId="15"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12" borderId="0" applyNumberFormat="0" applyBorder="0" applyAlignment="0" applyProtection="0"/>
    <xf numFmtId="0" fontId="0" fillId="15"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12" borderId="0" applyNumberFormat="0" applyBorder="0" applyAlignment="0" applyProtection="0"/>
    <xf numFmtId="0" fontId="0"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3"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3" fillId="22" borderId="1" applyNumberFormat="0" applyAlignment="0" applyProtection="0"/>
    <xf numFmtId="0" fontId="3" fillId="22" borderId="1" applyNumberFormat="0" applyAlignment="0" applyProtection="0"/>
    <xf numFmtId="0" fontId="3" fillId="22" borderId="1" applyNumberFormat="0" applyAlignment="0" applyProtection="0"/>
    <xf numFmtId="219" fontId="1" fillId="0" borderId="0" applyFill="0" applyBorder="0" applyAlignment="0" applyProtection="0"/>
    <xf numFmtId="0" fontId="4" fillId="5" borderId="0" applyNumberFormat="0" applyBorder="0" applyAlignment="0" applyProtection="0"/>
    <xf numFmtId="0" fontId="4" fillId="5"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 fillId="22" borderId="1" applyNumberFormat="0" applyAlignment="0" applyProtection="0"/>
    <xf numFmtId="0" fontId="3" fillId="22" borderId="1" applyNumberFormat="0" applyAlignment="0" applyProtection="0"/>
    <xf numFmtId="0" fontId="3" fillId="22" borderId="1" applyNumberFormat="0" applyAlignment="0" applyProtection="0"/>
    <xf numFmtId="0" fontId="6" fillId="23" borderId="2" applyNumberFormat="0" applyAlignment="0" applyProtection="0"/>
    <xf numFmtId="0" fontId="6" fillId="23" borderId="2" applyNumberFormat="0" applyAlignment="0" applyProtection="0"/>
    <xf numFmtId="204" fontId="19" fillId="0" borderId="0" applyFill="0" applyBorder="0" applyAlignment="0" applyProtection="0"/>
    <xf numFmtId="41" fontId="1" fillId="0" borderId="0" applyFill="0" applyBorder="0" applyAlignment="0" applyProtection="0"/>
    <xf numFmtId="219" fontId="0" fillId="0" borderId="0" applyFill="0" applyBorder="0" applyAlignment="0" applyProtection="0"/>
    <xf numFmtId="219" fontId="0" fillId="0" borderId="0" applyFill="0" applyBorder="0" applyAlignment="0" applyProtection="0"/>
    <xf numFmtId="219" fontId="0" fillId="0" borderId="0" applyFill="0" applyBorder="0" applyAlignment="0" applyProtection="0"/>
    <xf numFmtId="219" fontId="0" fillId="0" borderId="0" applyFill="0" applyBorder="0" applyAlignment="0" applyProtection="0"/>
    <xf numFmtId="219" fontId="0" fillId="0" borderId="0" applyFill="0" applyBorder="0" applyAlignment="0" applyProtection="0"/>
    <xf numFmtId="219" fontId="0" fillId="0" borderId="0" applyFill="0" applyBorder="0" applyAlignment="0" applyProtection="0"/>
    <xf numFmtId="219" fontId="0" fillId="0" borderId="0" applyFill="0" applyBorder="0" applyAlignment="0" applyProtection="0"/>
    <xf numFmtId="219" fontId="0" fillId="0" borderId="0" applyFill="0" applyBorder="0" applyAlignment="0" applyProtection="0"/>
    <xf numFmtId="219" fontId="0" fillId="0" borderId="0" applyFill="0" applyBorder="0" applyAlignment="0" applyProtection="0"/>
    <xf numFmtId="219" fontId="0" fillId="0" borderId="0" applyFill="0" applyBorder="0" applyAlignment="0" applyProtection="0"/>
    <xf numFmtId="219" fontId="0" fillId="0" borderId="0" applyFill="0" applyBorder="0" applyAlignment="0" applyProtection="0"/>
    <xf numFmtId="197" fontId="1" fillId="0" borderId="0" applyFont="0" applyFill="0" applyBorder="0" applyAlignment="0" applyProtection="0"/>
    <xf numFmtId="204" fontId="19" fillId="0" borderId="0" applyFill="0" applyBorder="0" applyAlignment="0" applyProtection="0"/>
    <xf numFmtId="219" fontId="0" fillId="0" borderId="0" applyFill="0" applyBorder="0" applyAlignment="0" applyProtection="0"/>
    <xf numFmtId="43" fontId="0" fillId="0" borderId="0" applyFont="0" applyFill="0" applyBorder="0" applyAlignment="0" applyProtection="0"/>
    <xf numFmtId="219" fontId="0" fillId="0" borderId="0" applyFill="0" applyBorder="0" applyAlignment="0" applyProtection="0"/>
    <xf numFmtId="219" fontId="0" fillId="0" borderId="0" applyFill="0" applyBorder="0" applyAlignment="0" applyProtection="0"/>
    <xf numFmtId="219" fontId="0" fillId="0" borderId="0" applyFill="0" applyBorder="0" applyAlignment="0" applyProtection="0"/>
    <xf numFmtId="219" fontId="0" fillId="0" borderId="0" applyFill="0" applyBorder="0" applyAlignment="0" applyProtection="0"/>
    <xf numFmtId="219" fontId="0" fillId="0" borderId="0" applyFill="0" applyBorder="0" applyAlignment="0" applyProtection="0"/>
    <xf numFmtId="219" fontId="0" fillId="0" borderId="0" applyFill="0" applyBorder="0" applyAlignment="0" applyProtection="0"/>
    <xf numFmtId="183" fontId="1" fillId="0" borderId="0" applyFill="0" applyBorder="0" applyAlignment="0" applyProtection="0"/>
    <xf numFmtId="182" fontId="1" fillId="0" borderId="0" applyFill="0" applyBorder="0" applyAlignment="0" applyProtection="0"/>
    <xf numFmtId="0" fontId="1" fillId="0" borderId="0">
      <alignment/>
      <protection/>
    </xf>
    <xf numFmtId="0" fontId="38" fillId="0" borderId="0">
      <alignment/>
      <protection/>
    </xf>
    <xf numFmtId="0" fontId="0" fillId="0" borderId="0">
      <alignment/>
      <protection/>
    </xf>
    <xf numFmtId="0" fontId="0" fillId="0" borderId="0">
      <alignment/>
      <protection/>
    </xf>
    <xf numFmtId="0" fontId="1" fillId="0" borderId="0">
      <alignment/>
      <protection/>
    </xf>
    <xf numFmtId="0" fontId="7" fillId="0" borderId="0" applyNumberFormat="0" applyFill="0" applyBorder="0" applyAlignment="0" applyProtection="0"/>
    <xf numFmtId="0" fontId="7" fillId="0" borderId="0" applyNumberFormat="0" applyFill="0" applyBorder="0" applyAlignment="0" applyProtection="0"/>
    <xf numFmtId="0" fontId="36" fillId="0" borderId="0" applyNumberFormat="0" applyFill="0" applyBorder="0" applyAlignment="0" applyProtection="0"/>
    <xf numFmtId="0" fontId="8" fillId="6" borderId="0" applyNumberFormat="0" applyBorder="0" applyAlignment="0" applyProtection="0"/>
    <xf numFmtId="0" fontId="8" fillId="6" borderId="0" applyNumberFormat="0" applyBorder="0" applyAlignment="0" applyProtection="0"/>
    <xf numFmtId="0" fontId="4" fillId="5" borderId="0" applyNumberFormat="0" applyBorder="0" applyAlignment="0" applyProtection="0"/>
    <xf numFmtId="0" fontId="8" fillId="6" borderId="0" applyNumberFormat="0" applyBorder="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12" fillId="9" borderId="1" applyNumberFormat="0" applyAlignment="0" applyProtection="0"/>
    <xf numFmtId="0" fontId="12" fillId="9" borderId="1" applyNumberFormat="0" applyAlignment="0" applyProtection="0"/>
    <xf numFmtId="0" fontId="12" fillId="9" borderId="1" applyNumberFormat="0" applyAlignment="0" applyProtection="0"/>
    <xf numFmtId="0" fontId="12" fillId="9" borderId="1" applyNumberFormat="0" applyAlignment="0" applyProtection="0"/>
    <xf numFmtId="0" fontId="12" fillId="9" borderId="1" applyNumberFormat="0" applyAlignment="0" applyProtection="0"/>
    <xf numFmtId="0" fontId="2" fillId="20" borderId="0" applyNumberFormat="0" applyBorder="0" applyAlignment="0" applyProtection="0"/>
    <xf numFmtId="0" fontId="2" fillId="2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13" fillId="22" borderId="6" applyNumberFormat="0" applyAlignment="0" applyProtection="0"/>
    <xf numFmtId="0" fontId="13" fillId="22" borderId="6" applyNumberFormat="0" applyAlignment="0" applyProtection="0"/>
    <xf numFmtId="0" fontId="14" fillId="0" borderId="7"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4" fontId="19" fillId="0" borderId="0" applyFill="0" applyBorder="0" applyAlignment="0" applyProtection="0"/>
    <xf numFmtId="0" fontId="6" fillId="23" borderId="2" applyNumberFormat="0" applyAlignment="0" applyProtection="0"/>
    <xf numFmtId="0" fontId="14" fillId="0" borderId="7" applyNumberFormat="0" applyFill="0" applyAlignment="0" applyProtection="0"/>
    <xf numFmtId="0" fontId="14" fillId="0" borderId="7" applyNumberFormat="0" applyFill="0" applyAlignment="0" applyProtection="0"/>
    <xf numFmtId="0" fontId="8" fillId="6" borderId="0" applyNumberFormat="0" applyBorder="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35" fillId="24" borderId="9" applyNumberFormat="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 fillId="0" borderId="0">
      <alignment/>
      <protection/>
    </xf>
    <xf numFmtId="0" fontId="1" fillId="0" borderId="0">
      <alignment vertical="center" wrapText="1"/>
      <protection/>
    </xf>
    <xf numFmtId="0" fontId="1" fillId="0" borderId="0">
      <alignment/>
      <protection/>
    </xf>
    <xf numFmtId="0" fontId="1" fillId="0" borderId="0">
      <alignment/>
      <protection/>
    </xf>
    <xf numFmtId="0" fontId="1" fillId="0" borderId="0">
      <alignment vertical="center" wrapText="1"/>
      <protection/>
    </xf>
    <xf numFmtId="0" fontId="1" fillId="0" borderId="0">
      <alignment vertical="center" wrapText="1"/>
      <protection/>
    </xf>
    <xf numFmtId="0" fontId="1" fillId="0" borderId="0">
      <alignment vertical="center" wrapText="1"/>
      <protection/>
    </xf>
    <xf numFmtId="0" fontId="1" fillId="0" borderId="0">
      <alignment/>
      <protection/>
    </xf>
    <xf numFmtId="0" fontId="1" fillId="0" borderId="0">
      <alignment/>
      <protection/>
    </xf>
    <xf numFmtId="0" fontId="1" fillId="0" borderId="0">
      <alignment vertical="center" wrapText="1"/>
      <protection/>
    </xf>
    <xf numFmtId="0" fontId="1" fillId="0" borderId="0">
      <alignment vertical="center" wrapText="1"/>
      <protection/>
    </xf>
    <xf numFmtId="0" fontId="1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5" fillId="0" borderId="0">
      <alignment/>
      <protection/>
    </xf>
    <xf numFmtId="0" fontId="17" fillId="0" borderId="0">
      <alignment/>
      <protection/>
    </xf>
    <xf numFmtId="0" fontId="55" fillId="0" borderId="0">
      <alignment/>
      <protection/>
    </xf>
    <xf numFmtId="212"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wrapText="1"/>
      <protection/>
    </xf>
    <xf numFmtId="0" fontId="1" fillId="0" borderId="0">
      <alignment vertical="center" wrapText="1"/>
      <protection/>
    </xf>
    <xf numFmtId="0" fontId="1" fillId="0" borderId="0">
      <alignment/>
      <protection/>
    </xf>
    <xf numFmtId="0" fontId="1" fillId="0" borderId="0">
      <alignment/>
      <protection/>
    </xf>
    <xf numFmtId="0" fontId="35"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wrapText="1"/>
      <protection/>
    </xf>
    <xf numFmtId="0" fontId="35" fillId="0" borderId="0">
      <alignment/>
      <protection/>
    </xf>
    <xf numFmtId="0" fontId="56" fillId="0" borderId="0">
      <alignment/>
      <protection/>
    </xf>
    <xf numFmtId="212" fontId="1" fillId="0" borderId="0">
      <alignment vertical="center"/>
      <protection/>
    </xf>
    <xf numFmtId="0" fontId="1" fillId="0" borderId="0">
      <alignment vertical="center" wrapText="1"/>
      <protection/>
    </xf>
    <xf numFmtId="0" fontId="1" fillId="0" borderId="0">
      <alignment vertical="center" wrapText="1"/>
      <protection/>
    </xf>
    <xf numFmtId="0" fontId="1" fillId="0" borderId="0">
      <alignment vertical="center" wrapText="1"/>
      <protection/>
    </xf>
    <xf numFmtId="0" fontId="1" fillId="0" borderId="0">
      <alignment vertical="center" wrapText="1"/>
      <protection/>
    </xf>
    <xf numFmtId="0" fontId="1" fillId="0" borderId="0">
      <alignment vertical="center" wrapText="1"/>
      <protection/>
    </xf>
    <xf numFmtId="0" fontId="1" fillId="0" borderId="0">
      <alignment/>
      <protection/>
    </xf>
    <xf numFmtId="0" fontId="1"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9" fillId="24" borderId="9" applyNumberFormat="0" applyAlignment="0" applyProtection="0"/>
    <xf numFmtId="0" fontId="1" fillId="24" borderId="9" applyNumberFormat="0" applyAlignment="0" applyProtection="0"/>
    <xf numFmtId="0" fontId="19" fillId="24" borderId="9" applyNumberFormat="0" applyAlignment="0" applyProtection="0"/>
    <xf numFmtId="0" fontId="19" fillId="24" borderId="9" applyNumberFormat="0" applyAlignment="0" applyProtection="0"/>
    <xf numFmtId="0" fontId="13" fillId="22" borderId="6" applyNumberFormat="0" applyAlignment="0" applyProtection="0"/>
    <xf numFmtId="212" fontId="13" fillId="26" borderId="6" applyNumberFormat="0" applyAlignment="0" applyProtection="0"/>
    <xf numFmtId="0" fontId="13" fillId="22" borderId="6" applyNumberFormat="0" applyAlignment="0" applyProtection="0"/>
    <xf numFmtId="0" fontId="13" fillId="22" borderId="6" applyNumberFormat="0" applyAlignment="0" applyProtection="0"/>
    <xf numFmtId="0" fontId="34" fillId="0" borderId="0">
      <alignment/>
      <protection/>
    </xf>
    <xf numFmtId="0" fontId="1" fillId="0" borderId="0">
      <alignment/>
      <protection/>
    </xf>
    <xf numFmtId="0" fontId="0" fillId="0" borderId="0">
      <alignment/>
      <protection/>
    </xf>
    <xf numFmtId="0" fontId="56" fillId="0" borderId="0">
      <alignment/>
      <protection/>
    </xf>
    <xf numFmtId="0" fontId="1" fillId="0" borderId="0">
      <alignment/>
      <protection/>
    </xf>
    <xf numFmtId="0" fontId="1" fillId="0" borderId="0">
      <alignment/>
      <protection/>
    </xf>
    <xf numFmtId="0" fontId="56" fillId="0" borderId="0">
      <alignment/>
      <protection/>
    </xf>
    <xf numFmtId="0" fontId="1" fillId="0" borderId="0">
      <alignment/>
      <protection/>
    </xf>
    <xf numFmtId="0" fontId="1" fillId="0" borderId="0">
      <alignment/>
      <protection/>
    </xf>
    <xf numFmtId="0" fontId="7" fillId="0" borderId="0" applyNumberFormat="0" applyFill="0" applyBorder="0" applyAlignment="0" applyProtection="0"/>
    <xf numFmtId="0" fontId="6" fillId="23" borderId="2" applyNumberFormat="0" applyAlignment="0" applyProtection="0"/>
    <xf numFmtId="0" fontId="18" fillId="0" borderId="0" applyNumberForma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9" fontId="1" fillId="0" borderId="0" applyFill="0" applyBorder="0" applyAlignment="0" applyProtection="0"/>
    <xf numFmtId="9" fontId="1" fillId="0" borderId="0" applyFont="0" applyFill="0" applyBorder="0" applyAlignment="0" applyProtection="0"/>
    <xf numFmtId="0" fontId="0" fillId="24" borderId="9" applyNumberFormat="0" applyAlignment="0" applyProtection="0"/>
    <xf numFmtId="0" fontId="19" fillId="24" borderId="9" applyNumberFormat="0" applyAlignment="0" applyProtection="0"/>
    <xf numFmtId="0" fontId="2" fillId="2"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15" fillId="0" borderId="8" applyNumberFormat="0" applyFill="0" applyAlignment="0" applyProtection="0"/>
    <xf numFmtId="0" fontId="15" fillId="0" borderId="8" applyNumberFormat="0" applyFill="0" applyAlignment="0" applyProtection="0"/>
    <xf numFmtId="0" fontId="7" fillId="0" borderId="0" applyNumberFormat="0" applyFill="0" applyBorder="0" applyAlignment="0" applyProtection="0"/>
    <xf numFmtId="0" fontId="12" fillId="9" borderId="1" applyNumberFormat="0" applyAlignment="0" applyProtection="0"/>
    <xf numFmtId="0" fontId="4" fillId="5" borderId="0" applyNumberFormat="0" applyBorder="0" applyAlignment="0" applyProtection="0"/>
    <xf numFmtId="0" fontId="39" fillId="0" borderId="0">
      <alignment/>
      <protection/>
    </xf>
    <xf numFmtId="0" fontId="1" fillId="0" borderId="0">
      <alignment/>
      <protection/>
    </xf>
    <xf numFmtId="0" fontId="1" fillId="0" borderId="0">
      <alignment/>
      <protection/>
    </xf>
    <xf numFmtId="0" fontId="3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4" fillId="0" borderId="0">
      <alignment/>
      <protection/>
    </xf>
    <xf numFmtId="0" fontId="1" fillId="0" borderId="0">
      <alignment/>
      <protection/>
    </xf>
    <xf numFmtId="0" fontId="34"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3" fillId="22" borderId="6" applyNumberFormat="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 fillId="0" borderId="0">
      <alignment/>
      <protection/>
    </xf>
    <xf numFmtId="0" fontId="1" fillId="0" borderId="0">
      <alignment/>
      <protection/>
    </xf>
    <xf numFmtId="0" fontId="34" fillId="0" borderId="0">
      <alignment/>
      <protection/>
    </xf>
  </cellStyleXfs>
  <cellXfs count="292">
    <xf numFmtId="0" fontId="0" fillId="0" borderId="0" xfId="0" applyAlignment="1">
      <alignment/>
    </xf>
    <xf numFmtId="0" fontId="1" fillId="0" borderId="0" xfId="165" applyFill="1">
      <alignment/>
      <protection/>
    </xf>
    <xf numFmtId="0" fontId="1" fillId="0" borderId="0" xfId="274" applyFont="1" applyFill="1" applyAlignment="1">
      <alignment horizontal="center" vertical="center"/>
      <protection/>
    </xf>
    <xf numFmtId="198" fontId="1" fillId="0" borderId="0" xfId="274" applyNumberFormat="1" applyFont="1" applyFill="1" applyAlignment="1">
      <alignment horizontal="center" vertical="center"/>
      <protection/>
    </xf>
    <xf numFmtId="0" fontId="22" fillId="0" borderId="0" xfId="274" applyFont="1" applyFill="1" applyBorder="1" applyAlignment="1">
      <alignment/>
      <protection/>
    </xf>
    <xf numFmtId="198" fontId="22" fillId="0" borderId="0" xfId="274" applyNumberFormat="1" applyFont="1" applyFill="1" applyBorder="1" applyAlignment="1">
      <alignment horizontal="center" vertical="center" wrapText="1"/>
      <protection/>
    </xf>
    <xf numFmtId="201" fontId="24" fillId="0" borderId="0" xfId="165" applyNumberFormat="1" applyFont="1" applyFill="1" applyBorder="1" applyAlignment="1">
      <alignment horizontal="center" vertical="center"/>
      <protection/>
    </xf>
    <xf numFmtId="201" fontId="24" fillId="0" borderId="0" xfId="165" applyNumberFormat="1" applyFont="1" applyFill="1" applyBorder="1" applyAlignment="1">
      <alignment horizontal="right" vertical="center"/>
      <protection/>
    </xf>
    <xf numFmtId="198" fontId="24" fillId="0" borderId="0" xfId="165" applyNumberFormat="1" applyFont="1" applyFill="1" applyBorder="1" applyAlignment="1">
      <alignment horizontal="center" vertical="center"/>
      <protection/>
    </xf>
    <xf numFmtId="0" fontId="1" fillId="0" borderId="0" xfId="165" applyAlignment="1">
      <alignment vertical="center"/>
      <protection/>
    </xf>
    <xf numFmtId="0" fontId="24" fillId="0" borderId="0" xfId="165" applyFont="1" applyBorder="1" applyAlignment="1">
      <alignment vertical="center"/>
      <protection/>
    </xf>
    <xf numFmtId="0" fontId="1" fillId="0" borderId="0" xfId="165" applyBorder="1" applyAlignment="1">
      <alignment vertical="center"/>
      <protection/>
    </xf>
    <xf numFmtId="0" fontId="24" fillId="0" borderId="0" xfId="165" applyFont="1" applyAlignment="1">
      <alignment vertical="center"/>
      <protection/>
    </xf>
    <xf numFmtId="0" fontId="23" fillId="0" borderId="0" xfId="165" applyFont="1" applyAlignment="1">
      <alignment vertical="center"/>
      <protection/>
    </xf>
    <xf numFmtId="0" fontId="27" fillId="0" borderId="0" xfId="165" applyFont="1" applyAlignment="1">
      <alignment vertical="center"/>
      <protection/>
    </xf>
    <xf numFmtId="198" fontId="1" fillId="0" borderId="0" xfId="165" applyNumberFormat="1" applyAlignment="1">
      <alignment horizontal="center" vertical="center"/>
      <protection/>
    </xf>
    <xf numFmtId="0" fontId="22" fillId="0" borderId="0" xfId="165" applyFont="1" applyAlignment="1">
      <alignment vertical="center"/>
      <protection/>
    </xf>
    <xf numFmtId="1" fontId="1" fillId="0" borderId="0" xfId="165" applyNumberFormat="1" applyFont="1" applyFill="1" applyAlignment="1">
      <alignment horizontal="center" vertical="center"/>
      <protection/>
    </xf>
    <xf numFmtId="0" fontId="1" fillId="0" borderId="0" xfId="165" applyFont="1" applyFill="1" applyAlignment="1">
      <alignment horizontal="center" vertical="center"/>
      <protection/>
    </xf>
    <xf numFmtId="0" fontId="1" fillId="0" borderId="0" xfId="165" applyFont="1" applyFill="1" applyAlignment="1">
      <alignment horizontal="left" vertical="center"/>
      <protection/>
    </xf>
    <xf numFmtId="198" fontId="1" fillId="0" borderId="0" xfId="165" applyNumberFormat="1" applyFont="1" applyFill="1" applyAlignment="1">
      <alignment horizontal="center" vertical="center"/>
      <protection/>
    </xf>
    <xf numFmtId="0" fontId="1" fillId="0" borderId="0" xfId="165" applyFont="1" applyFill="1">
      <alignment/>
      <protection/>
    </xf>
    <xf numFmtId="0" fontId="29" fillId="0" borderId="0" xfId="165" applyFont="1" applyFill="1">
      <alignment/>
      <protection/>
    </xf>
    <xf numFmtId="0" fontId="30" fillId="0" borderId="10" xfId="165" applyFont="1" applyFill="1" applyBorder="1" applyAlignment="1">
      <alignment vertical="center"/>
      <protection/>
    </xf>
    <xf numFmtId="0" fontId="30" fillId="0" borderId="10" xfId="165" applyFont="1" applyFill="1" applyBorder="1" applyAlignment="1">
      <alignment horizontal="center" vertical="center"/>
      <protection/>
    </xf>
    <xf numFmtId="0" fontId="30" fillId="0" borderId="10" xfId="165" applyFont="1" applyFill="1" applyBorder="1" applyAlignment="1">
      <alignment/>
      <protection/>
    </xf>
    <xf numFmtId="198" fontId="30" fillId="0" borderId="10" xfId="165" applyNumberFormat="1" applyFont="1" applyFill="1" applyBorder="1" applyAlignment="1">
      <alignment horizontal="center" vertical="center"/>
      <protection/>
    </xf>
    <xf numFmtId="198" fontId="30" fillId="0" borderId="10" xfId="165" applyNumberFormat="1" applyFont="1" applyFill="1" applyBorder="1" applyAlignment="1">
      <alignment vertical="center"/>
      <protection/>
    </xf>
    <xf numFmtId="0" fontId="25" fillId="0" borderId="0" xfId="165" applyFont="1" applyFill="1">
      <alignment/>
      <protection/>
    </xf>
    <xf numFmtId="0" fontId="31" fillId="0" borderId="11" xfId="165" applyFont="1" applyFill="1" applyBorder="1" applyAlignment="1">
      <alignment horizontal="center" vertical="center"/>
      <protection/>
    </xf>
    <xf numFmtId="0" fontId="31" fillId="0" borderId="11" xfId="165" applyFont="1" applyFill="1" applyBorder="1" applyAlignment="1">
      <alignment vertical="center"/>
      <protection/>
    </xf>
    <xf numFmtId="198" fontId="31" fillId="0" borderId="11" xfId="165" applyNumberFormat="1" applyFont="1" applyFill="1" applyBorder="1" applyAlignment="1">
      <alignment horizontal="center" vertical="center"/>
      <protection/>
    </xf>
    <xf numFmtId="198" fontId="31" fillId="0" borderId="11" xfId="165" applyNumberFormat="1" applyFont="1" applyFill="1" applyBorder="1" applyAlignment="1">
      <alignment vertical="center"/>
      <protection/>
    </xf>
    <xf numFmtId="198" fontId="31" fillId="0" borderId="12" xfId="165" applyNumberFormat="1" applyFont="1" applyFill="1" applyBorder="1" applyAlignment="1">
      <alignment vertical="center"/>
      <protection/>
    </xf>
    <xf numFmtId="0" fontId="31" fillId="0" borderId="0" xfId="165" applyFont="1" applyFill="1" applyBorder="1" applyAlignment="1">
      <alignment horizontal="right" vertical="center"/>
      <protection/>
    </xf>
    <xf numFmtId="0" fontId="31" fillId="0" borderId="0" xfId="165" applyFont="1" applyFill="1" applyBorder="1" applyAlignment="1">
      <alignment horizontal="center" vertical="center"/>
      <protection/>
    </xf>
    <xf numFmtId="199" fontId="31" fillId="0" borderId="0" xfId="165" applyNumberFormat="1" applyFont="1" applyFill="1" applyBorder="1" applyAlignment="1">
      <alignment horizontal="center" vertical="center"/>
      <protection/>
    </xf>
    <xf numFmtId="198" fontId="31" fillId="0" borderId="0" xfId="165" applyNumberFormat="1" applyFont="1" applyFill="1" applyBorder="1" applyAlignment="1">
      <alignment horizontal="center" vertical="center"/>
      <protection/>
    </xf>
    <xf numFmtId="198" fontId="31" fillId="0" borderId="13" xfId="165" applyNumberFormat="1" applyFont="1" applyFill="1" applyBorder="1" applyAlignment="1">
      <alignment vertical="center"/>
      <protection/>
    </xf>
    <xf numFmtId="198" fontId="31" fillId="0" borderId="14" xfId="165" applyNumberFormat="1" applyFont="1" applyFill="1" applyBorder="1" applyAlignment="1">
      <alignment horizontal="center" vertical="center" textRotation="90" wrapText="1" shrinkToFit="1"/>
      <protection/>
    </xf>
    <xf numFmtId="0" fontId="31" fillId="0" borderId="0" xfId="165" applyFont="1" applyFill="1">
      <alignment/>
      <protection/>
    </xf>
    <xf numFmtId="0" fontId="23" fillId="0" borderId="0" xfId="165" applyFont="1" applyFill="1">
      <alignment/>
      <protection/>
    </xf>
    <xf numFmtId="0" fontId="1" fillId="0" borderId="0" xfId="0" applyFont="1" applyAlignment="1">
      <alignment/>
    </xf>
    <xf numFmtId="1" fontId="1" fillId="0" borderId="0" xfId="0" applyNumberFormat="1" applyFont="1" applyFill="1" applyBorder="1" applyAlignment="1">
      <alignment horizontal="center" vertical="center"/>
    </xf>
    <xf numFmtId="0" fontId="1" fillId="0" borderId="0" xfId="230" applyFont="1" applyAlignment="1">
      <alignment vertical="center"/>
      <protection/>
    </xf>
    <xf numFmtId="0" fontId="1" fillId="0" borderId="0" xfId="0" applyFont="1" applyFill="1" applyAlignment="1">
      <alignment/>
    </xf>
    <xf numFmtId="0" fontId="32" fillId="0" borderId="0" xfId="230" applyFont="1" applyBorder="1" applyAlignment="1">
      <alignment horizontal="right" vertical="center"/>
      <protection/>
    </xf>
    <xf numFmtId="2" fontId="25" fillId="0" borderId="0" xfId="230" applyNumberFormat="1" applyFont="1" applyBorder="1" applyAlignment="1">
      <alignment horizontal="right" vertical="center"/>
      <protection/>
    </xf>
    <xf numFmtId="0" fontId="25" fillId="0" borderId="0" xfId="230" applyFont="1" applyBorder="1" applyAlignment="1">
      <alignment vertical="center"/>
      <protection/>
    </xf>
    <xf numFmtId="198" fontId="1" fillId="0" borderId="0" xfId="0" applyNumberFormat="1" applyFont="1" applyFill="1" applyAlignment="1">
      <alignment horizontal="center" vertical="center"/>
    </xf>
    <xf numFmtId="0" fontId="25" fillId="0" borderId="0" xfId="230" applyFont="1" applyBorder="1" applyAlignment="1">
      <alignment horizontal="center" vertical="center"/>
      <protection/>
    </xf>
    <xf numFmtId="0" fontId="1" fillId="0" borderId="0" xfId="230" applyFont="1" applyBorder="1" applyAlignment="1">
      <alignment horizontal="left" vertical="center"/>
      <protection/>
    </xf>
    <xf numFmtId="0" fontId="1" fillId="0" borderId="0" xfId="230" applyFont="1" applyFill="1" applyBorder="1" applyAlignment="1">
      <alignment horizontal="center" vertical="center"/>
      <protection/>
    </xf>
    <xf numFmtId="1" fontId="1" fillId="0" borderId="0" xfId="230" applyNumberFormat="1" applyFont="1" applyBorder="1" applyAlignment="1">
      <alignment horizontal="center" vertical="center"/>
      <protection/>
    </xf>
    <xf numFmtId="0" fontId="1" fillId="0" borderId="0" xfId="230" applyFont="1" applyFill="1" applyAlignment="1">
      <alignment vertical="center"/>
      <protection/>
    </xf>
    <xf numFmtId="0" fontId="28" fillId="0" borderId="14" xfId="165" applyFont="1" applyFill="1" applyBorder="1" applyAlignment="1">
      <alignment horizontal="center" vertical="center"/>
      <protection/>
    </xf>
    <xf numFmtId="49" fontId="28" fillId="0" borderId="14" xfId="165" applyNumberFormat="1" applyFont="1" applyFill="1" applyBorder="1" applyAlignment="1">
      <alignment horizontal="center" vertical="center"/>
      <protection/>
    </xf>
    <xf numFmtId="198" fontId="28" fillId="0" borderId="14" xfId="165" applyNumberFormat="1" applyFont="1" applyFill="1" applyBorder="1" applyAlignment="1">
      <alignment horizontal="center" vertical="center"/>
      <protection/>
    </xf>
    <xf numFmtId="198" fontId="23" fillId="0" borderId="14" xfId="165" applyNumberFormat="1" applyFont="1" applyFill="1" applyBorder="1" applyAlignment="1">
      <alignment horizontal="center" vertical="center"/>
      <protection/>
    </xf>
    <xf numFmtId="10" fontId="23" fillId="0" borderId="14" xfId="165" applyNumberFormat="1" applyFont="1" applyFill="1" applyBorder="1" applyAlignment="1">
      <alignment horizontal="center" vertical="center" wrapText="1"/>
      <protection/>
    </xf>
    <xf numFmtId="198" fontId="26" fillId="0" borderId="14" xfId="165" applyNumberFormat="1" applyFont="1" applyFill="1" applyBorder="1" applyAlignment="1">
      <alignment horizontal="center" vertical="center"/>
      <protection/>
    </xf>
    <xf numFmtId="0" fontId="29" fillId="0" borderId="0" xfId="165" applyFont="1" applyFill="1" applyAlignment="1">
      <alignment horizontal="left"/>
      <protection/>
    </xf>
    <xf numFmtId="198" fontId="42" fillId="0" borderId="14" xfId="165" applyNumberFormat="1" applyFont="1" applyFill="1" applyBorder="1" applyAlignment="1">
      <alignment horizontal="center" vertical="center"/>
      <protection/>
    </xf>
    <xf numFmtId="198" fontId="43" fillId="0" borderId="15" xfId="165" applyNumberFormat="1" applyFont="1" applyFill="1" applyBorder="1" applyAlignment="1">
      <alignment horizontal="center" vertical="center"/>
      <protection/>
    </xf>
    <xf numFmtId="10" fontId="43" fillId="0" borderId="16" xfId="165" applyNumberFormat="1" applyFont="1" applyFill="1" applyBorder="1" applyAlignment="1">
      <alignment horizontal="center" vertical="center"/>
      <protection/>
    </xf>
    <xf numFmtId="198" fontId="43" fillId="0" borderId="17" xfId="165" applyNumberFormat="1" applyFont="1" applyFill="1" applyBorder="1" applyAlignment="1">
      <alignment horizontal="center" vertical="center"/>
      <protection/>
    </xf>
    <xf numFmtId="198" fontId="42" fillId="0" borderId="15" xfId="165" applyNumberFormat="1" applyFont="1" applyFill="1" applyBorder="1" applyAlignment="1">
      <alignment horizontal="center" vertical="center"/>
      <protection/>
    </xf>
    <xf numFmtId="0" fontId="42" fillId="0" borderId="0" xfId="165" applyFont="1" applyFill="1" applyBorder="1" applyAlignment="1">
      <alignment horizontal="right"/>
      <protection/>
    </xf>
    <xf numFmtId="198" fontId="42" fillId="0" borderId="0" xfId="165" applyNumberFormat="1" applyFont="1" applyFill="1" applyBorder="1" applyAlignment="1">
      <alignment horizontal="center" vertical="center"/>
      <protection/>
    </xf>
    <xf numFmtId="0" fontId="42" fillId="0" borderId="0" xfId="165" applyFont="1" applyFill="1" applyBorder="1" applyAlignment="1">
      <alignment horizontal="right" vertical="center"/>
      <protection/>
    </xf>
    <xf numFmtId="0" fontId="29" fillId="0" borderId="0" xfId="230" applyFont="1" applyFill="1" applyAlignment="1">
      <alignment horizontal="left" vertical="center"/>
      <protection/>
    </xf>
    <xf numFmtId="0" fontId="44" fillId="0" borderId="0" xfId="230" applyFont="1" applyFill="1" applyBorder="1">
      <alignment/>
      <protection/>
    </xf>
    <xf numFmtId="0" fontId="44" fillId="0" borderId="0" xfId="230" applyFont="1" applyFill="1" applyBorder="1" applyAlignment="1">
      <alignment horizontal="center"/>
      <protection/>
    </xf>
    <xf numFmtId="0" fontId="44" fillId="0" borderId="0" xfId="273" applyFont="1" applyFill="1" applyBorder="1" applyAlignment="1">
      <alignment horizontal="center" vertical="center" wrapText="1"/>
      <protection/>
    </xf>
    <xf numFmtId="0" fontId="44" fillId="0" borderId="0" xfId="230" applyNumberFormat="1" applyFont="1" applyFill="1" applyBorder="1" applyAlignment="1">
      <alignment horizontal="left" vertical="center"/>
      <protection/>
    </xf>
    <xf numFmtId="0" fontId="41" fillId="0" borderId="0" xfId="230" applyFont="1" applyFill="1" applyBorder="1" applyAlignment="1">
      <alignment horizontal="left" vertical="center"/>
      <protection/>
    </xf>
    <xf numFmtId="2" fontId="29" fillId="0" borderId="0" xfId="230" applyNumberFormat="1" applyFont="1" applyFill="1" applyBorder="1" applyAlignment="1">
      <alignment horizontal="left" vertical="center"/>
      <protection/>
    </xf>
    <xf numFmtId="0" fontId="29" fillId="0" borderId="0" xfId="230" applyFont="1" applyFill="1" applyBorder="1" applyAlignment="1">
      <alignment horizontal="left" vertical="center"/>
      <protection/>
    </xf>
    <xf numFmtId="0" fontId="42" fillId="0" borderId="0" xfId="165" applyFont="1" applyFill="1" applyBorder="1" applyAlignment="1">
      <alignment horizontal="left" vertical="center"/>
      <protection/>
    </xf>
    <xf numFmtId="198" fontId="42" fillId="0" borderId="0" xfId="165" applyNumberFormat="1" applyFont="1" applyFill="1" applyBorder="1" applyAlignment="1">
      <alignment horizontal="left" vertical="center"/>
      <protection/>
    </xf>
    <xf numFmtId="0" fontId="44" fillId="0" borderId="0" xfId="230" applyFont="1" applyFill="1" applyBorder="1" applyAlignment="1">
      <alignment horizontal="left" vertical="center" wrapText="1"/>
      <protection/>
    </xf>
    <xf numFmtId="0" fontId="29" fillId="27" borderId="0" xfId="165" applyFont="1" applyFill="1">
      <alignment/>
      <protection/>
    </xf>
    <xf numFmtId="0" fontId="31" fillId="27" borderId="0" xfId="165" applyFont="1" applyFill="1">
      <alignment/>
      <protection/>
    </xf>
    <xf numFmtId="0" fontId="31" fillId="28" borderId="0" xfId="165" applyFont="1" applyFill="1">
      <alignment/>
      <protection/>
    </xf>
    <xf numFmtId="1" fontId="43" fillId="0" borderId="14" xfId="165" applyNumberFormat="1" applyFont="1" applyFill="1" applyBorder="1" applyAlignment="1">
      <alignment horizontal="center" vertical="center" wrapText="1"/>
      <protection/>
    </xf>
    <xf numFmtId="0" fontId="29" fillId="0" borderId="14" xfId="165" applyFont="1" applyFill="1" applyBorder="1" applyAlignment="1">
      <alignment horizontal="center" vertical="center" wrapText="1"/>
      <protection/>
    </xf>
    <xf numFmtId="0" fontId="29" fillId="0" borderId="14" xfId="0" applyFont="1" applyFill="1" applyBorder="1" applyAlignment="1">
      <alignment horizontal="left" vertical="center" wrapText="1"/>
    </xf>
    <xf numFmtId="0" fontId="29" fillId="0" borderId="18" xfId="0" applyFont="1" applyFill="1" applyBorder="1" applyAlignment="1">
      <alignment horizontal="center" vertical="center"/>
    </xf>
    <xf numFmtId="2" fontId="41" fillId="0" borderId="14" xfId="165" applyNumberFormat="1" applyFont="1" applyFill="1" applyBorder="1" applyAlignment="1">
      <alignment horizontal="center" vertical="center" wrapText="1"/>
      <protection/>
    </xf>
    <xf numFmtId="2" fontId="29" fillId="0" borderId="19" xfId="0" applyNumberFormat="1" applyFont="1" applyFill="1" applyBorder="1" applyAlignment="1">
      <alignment horizontal="center" vertical="center"/>
    </xf>
    <xf numFmtId="2" fontId="29" fillId="0" borderId="20" xfId="0" applyNumberFormat="1" applyFont="1" applyFill="1" applyBorder="1" applyAlignment="1">
      <alignment horizontal="center" vertical="center"/>
    </xf>
    <xf numFmtId="2" fontId="29" fillId="0" borderId="15" xfId="0" applyNumberFormat="1" applyFont="1" applyFill="1" applyBorder="1" applyAlignment="1">
      <alignment horizontal="center" vertical="center"/>
    </xf>
    <xf numFmtId="0" fontId="24" fillId="0" borderId="10" xfId="165" applyFont="1" applyFill="1" applyBorder="1" applyAlignment="1">
      <alignment vertical="center"/>
      <protection/>
    </xf>
    <xf numFmtId="0" fontId="46" fillId="0" borderId="0" xfId="165" applyFont="1" applyFill="1">
      <alignment/>
      <protection/>
    </xf>
    <xf numFmtId="1" fontId="28" fillId="0" borderId="0" xfId="165" applyNumberFormat="1" applyFont="1" applyFill="1" applyAlignment="1">
      <alignment horizontal="center" vertical="center"/>
      <protection/>
    </xf>
    <xf numFmtId="2" fontId="29" fillId="0" borderId="18" xfId="165" applyNumberFormat="1" applyFont="1" applyFill="1" applyBorder="1" applyAlignment="1">
      <alignment horizontal="center" vertical="center" wrapText="1"/>
      <protection/>
    </xf>
    <xf numFmtId="2" fontId="29" fillId="0" borderId="14" xfId="165" applyNumberFormat="1" applyFont="1" applyFill="1" applyBorder="1" applyAlignment="1">
      <alignment horizontal="center" vertical="center" wrapText="1"/>
      <protection/>
    </xf>
    <xf numFmtId="2" fontId="29" fillId="0" borderId="21" xfId="165" applyNumberFormat="1" applyFont="1" applyFill="1" applyBorder="1" applyAlignment="1">
      <alignment horizontal="center" vertical="center" wrapText="1"/>
      <protection/>
    </xf>
    <xf numFmtId="0" fontId="47" fillId="0" borderId="10" xfId="165" applyFont="1" applyFill="1" applyBorder="1" applyAlignment="1">
      <alignment vertical="center"/>
      <protection/>
    </xf>
    <xf numFmtId="0" fontId="46" fillId="0" borderId="0" xfId="165" applyFont="1" applyFill="1" applyBorder="1" applyAlignment="1">
      <alignment horizontal="right" vertical="center"/>
      <protection/>
    </xf>
    <xf numFmtId="0" fontId="43" fillId="0" borderId="14" xfId="0" applyFont="1" applyFill="1" applyBorder="1" applyAlignment="1">
      <alignment horizontal="right" vertical="center" wrapText="1"/>
    </xf>
    <xf numFmtId="0" fontId="29" fillId="0" borderId="14" xfId="0" applyFont="1" applyFill="1" applyBorder="1" applyAlignment="1">
      <alignment horizontal="center" vertical="center"/>
    </xf>
    <xf numFmtId="2" fontId="29" fillId="0" borderId="14" xfId="0" applyNumberFormat="1" applyFont="1" applyFill="1" applyBorder="1" applyAlignment="1">
      <alignment horizontal="center" vertical="center"/>
    </xf>
    <xf numFmtId="2" fontId="29" fillId="0" borderId="21" xfId="0" applyNumberFormat="1" applyFont="1" applyFill="1" applyBorder="1" applyAlignment="1">
      <alignment horizontal="center" vertical="center"/>
    </xf>
    <xf numFmtId="0" fontId="43" fillId="0" borderId="0" xfId="165" applyFont="1" applyFill="1" applyBorder="1" applyAlignment="1">
      <alignment horizontal="right" vertical="center"/>
      <protection/>
    </xf>
    <xf numFmtId="0" fontId="29" fillId="0" borderId="0" xfId="230" applyFont="1" applyFill="1" applyAlignment="1">
      <alignment vertical="center" wrapText="1"/>
      <protection/>
    </xf>
    <xf numFmtId="0" fontId="29" fillId="0" borderId="0" xfId="230" applyFont="1" applyFill="1" applyBorder="1" applyAlignment="1">
      <alignment horizontal="center" vertical="center"/>
      <protection/>
    </xf>
    <xf numFmtId="0" fontId="29" fillId="0" borderId="0" xfId="233" applyFont="1" applyFill="1" applyBorder="1" applyAlignment="1">
      <alignment vertical="center"/>
      <protection/>
    </xf>
    <xf numFmtId="0" fontId="29" fillId="27" borderId="0" xfId="165" applyFont="1" applyFill="1" applyBorder="1">
      <alignment/>
      <protection/>
    </xf>
    <xf numFmtId="0" fontId="42" fillId="0" borderId="0" xfId="165" applyFont="1" applyFill="1" applyBorder="1" applyAlignment="1">
      <alignment vertical="center" wrapText="1"/>
      <protection/>
    </xf>
    <xf numFmtId="2" fontId="41" fillId="0" borderId="14" xfId="0" applyNumberFormat="1" applyFont="1" applyFill="1" applyBorder="1" applyAlignment="1">
      <alignment horizontal="center" vertical="center"/>
    </xf>
    <xf numFmtId="2" fontId="31" fillId="27" borderId="0" xfId="165" applyNumberFormat="1" applyFont="1" applyFill="1">
      <alignment/>
      <protection/>
    </xf>
    <xf numFmtId="0" fontId="42" fillId="0" borderId="14" xfId="165" applyFont="1" applyFill="1" applyBorder="1" applyAlignment="1">
      <alignment horizontal="center" vertical="center"/>
      <protection/>
    </xf>
    <xf numFmtId="2" fontId="29" fillId="0" borderId="22" xfId="165" applyNumberFormat="1" applyFont="1" applyFill="1" applyBorder="1" applyAlignment="1">
      <alignment horizontal="center" vertical="center" wrapText="1"/>
      <protection/>
    </xf>
    <xf numFmtId="2" fontId="29" fillId="0" borderId="23" xfId="0" applyNumberFormat="1" applyFont="1" applyFill="1" applyBorder="1" applyAlignment="1">
      <alignment horizontal="center" vertical="center"/>
    </xf>
    <xf numFmtId="2" fontId="29" fillId="0" borderId="23" xfId="165" applyNumberFormat="1" applyFont="1" applyFill="1" applyBorder="1" applyAlignment="1">
      <alignment horizontal="center" vertical="center" wrapText="1"/>
      <protection/>
    </xf>
    <xf numFmtId="2" fontId="29" fillId="0" borderId="24" xfId="0" applyNumberFormat="1" applyFont="1" applyFill="1" applyBorder="1" applyAlignment="1">
      <alignment horizontal="center" vertical="center"/>
    </xf>
    <xf numFmtId="2" fontId="29" fillId="0" borderId="25" xfId="0" applyNumberFormat="1" applyFont="1" applyFill="1" applyBorder="1" applyAlignment="1">
      <alignment horizontal="center" vertical="center"/>
    </xf>
    <xf numFmtId="2" fontId="29" fillId="0" borderId="26" xfId="0" applyNumberFormat="1" applyFont="1" applyFill="1" applyBorder="1" applyAlignment="1">
      <alignment horizontal="center" vertical="center"/>
    </xf>
    <xf numFmtId="0" fontId="43" fillId="0" borderId="14" xfId="165" applyFont="1" applyFill="1" applyBorder="1" applyAlignment="1">
      <alignment horizontal="center" vertical="center" wrapText="1"/>
      <protection/>
    </xf>
    <xf numFmtId="198" fontId="29" fillId="0" borderId="14" xfId="0" applyNumberFormat="1" applyFont="1" applyFill="1" applyBorder="1" applyAlignment="1">
      <alignment horizontal="center" vertical="center"/>
    </xf>
    <xf numFmtId="198" fontId="29" fillId="0" borderId="27" xfId="0" applyNumberFormat="1" applyFont="1" applyFill="1" applyBorder="1" applyAlignment="1">
      <alignment horizontal="center" vertical="center"/>
    </xf>
    <xf numFmtId="198" fontId="29" fillId="0" borderId="21" xfId="0" applyNumberFormat="1" applyFont="1" applyFill="1" applyBorder="1" applyAlignment="1">
      <alignment horizontal="center" vertical="center"/>
    </xf>
    <xf numFmtId="1" fontId="43" fillId="0" borderId="28" xfId="165" applyNumberFormat="1" applyFont="1" applyFill="1" applyBorder="1" applyAlignment="1">
      <alignment horizontal="center" vertical="center" wrapText="1"/>
      <protection/>
    </xf>
    <xf numFmtId="0" fontId="29" fillId="0" borderId="28" xfId="165" applyFont="1" applyFill="1" applyBorder="1" applyAlignment="1">
      <alignment horizontal="center" vertical="center" wrapText="1"/>
      <protection/>
    </xf>
    <xf numFmtId="0" fontId="43" fillId="0" borderId="28" xfId="0" applyFont="1" applyFill="1" applyBorder="1" applyAlignment="1">
      <alignment horizontal="right" vertical="center" wrapText="1"/>
    </xf>
    <xf numFmtId="2" fontId="41" fillId="0" borderId="28" xfId="165" applyNumberFormat="1" applyFont="1" applyFill="1" applyBorder="1" applyAlignment="1">
      <alignment horizontal="center" vertical="center" wrapText="1"/>
      <protection/>
    </xf>
    <xf numFmtId="2" fontId="29" fillId="0" borderId="18" xfId="0" applyNumberFormat="1" applyFont="1" applyFill="1" applyBorder="1" applyAlignment="1">
      <alignment horizontal="center" vertical="center"/>
    </xf>
    <xf numFmtId="2" fontId="29" fillId="0" borderId="29" xfId="0" applyNumberFormat="1" applyFont="1" applyFill="1" applyBorder="1" applyAlignment="1">
      <alignment horizontal="center" vertical="center"/>
    </xf>
    <xf numFmtId="0" fontId="29" fillId="0" borderId="23" xfId="0" applyFont="1" applyFill="1" applyBorder="1" applyAlignment="1">
      <alignment horizontal="left" vertical="center" wrapText="1"/>
    </xf>
    <xf numFmtId="1" fontId="43" fillId="0" borderId="14" xfId="165" applyNumberFormat="1" applyFont="1" applyFill="1" applyBorder="1" applyAlignment="1">
      <alignment horizontal="center" vertical="center"/>
      <protection/>
    </xf>
    <xf numFmtId="0" fontId="29" fillId="0" borderId="30" xfId="165" applyFont="1" applyFill="1" applyBorder="1" applyAlignment="1">
      <alignment horizontal="center" vertical="center" wrapText="1"/>
      <protection/>
    </xf>
    <xf numFmtId="0" fontId="29" fillId="0" borderId="31" xfId="0" applyFont="1" applyFill="1" applyBorder="1" applyAlignment="1">
      <alignment horizontal="center" vertical="center" wrapText="1" shrinkToFit="1"/>
    </xf>
    <xf numFmtId="0" fontId="43" fillId="0" borderId="32" xfId="0" applyFont="1" applyFill="1" applyBorder="1" applyAlignment="1">
      <alignment vertical="center" wrapText="1" shrinkToFit="1"/>
    </xf>
    <xf numFmtId="0" fontId="29" fillId="0" borderId="0" xfId="0" applyFont="1" applyFill="1" applyBorder="1" applyAlignment="1">
      <alignment vertical="center" wrapText="1" shrinkToFit="1"/>
    </xf>
    <xf numFmtId="0" fontId="29" fillId="0" borderId="33" xfId="165" applyFont="1" applyFill="1" applyBorder="1" applyAlignment="1">
      <alignment horizontal="center" vertical="center" wrapText="1"/>
      <protection/>
    </xf>
    <xf numFmtId="198" fontId="29" fillId="0" borderId="19" xfId="0" applyNumberFormat="1" applyFont="1" applyFill="1" applyBorder="1" applyAlignment="1">
      <alignment horizontal="center" vertical="center"/>
    </xf>
    <xf numFmtId="2" fontId="29" fillId="0" borderId="34" xfId="0" applyNumberFormat="1" applyFont="1" applyFill="1" applyBorder="1" applyAlignment="1">
      <alignment horizontal="center" vertical="center"/>
    </xf>
    <xf numFmtId="0" fontId="29" fillId="0" borderId="28" xfId="0" applyFont="1" applyFill="1" applyBorder="1" applyAlignment="1">
      <alignment horizontal="center" vertical="center"/>
    </xf>
    <xf numFmtId="198" fontId="29" fillId="0" borderId="35" xfId="0" applyNumberFormat="1" applyFont="1" applyFill="1" applyBorder="1" applyAlignment="1">
      <alignment horizontal="center" vertical="center"/>
    </xf>
    <xf numFmtId="2" fontId="29" fillId="0" borderId="36" xfId="0" applyNumberFormat="1" applyFont="1" applyFill="1" applyBorder="1" applyAlignment="1">
      <alignment horizontal="center" vertical="center"/>
    </xf>
    <xf numFmtId="1" fontId="43" fillId="0" borderId="23" xfId="165" applyNumberFormat="1" applyFont="1" applyFill="1" applyBorder="1" applyAlignment="1">
      <alignment horizontal="center" vertical="center" wrapText="1"/>
      <protection/>
    </xf>
    <xf numFmtId="0" fontId="29" fillId="0" borderId="23" xfId="165" applyFont="1" applyFill="1" applyBorder="1" applyAlignment="1">
      <alignment horizontal="center" vertical="center" wrapText="1"/>
      <protection/>
    </xf>
    <xf numFmtId="0" fontId="43" fillId="0" borderId="23" xfId="0" applyFont="1" applyFill="1" applyBorder="1" applyAlignment="1">
      <alignment horizontal="right" vertical="center" wrapText="1"/>
    </xf>
    <xf numFmtId="0" fontId="29" fillId="0" borderId="23" xfId="0" applyFont="1" applyFill="1" applyBorder="1" applyAlignment="1">
      <alignment horizontal="center" vertical="center"/>
    </xf>
    <xf numFmtId="2" fontId="41" fillId="0" borderId="23" xfId="165" applyNumberFormat="1" applyFont="1" applyFill="1" applyBorder="1" applyAlignment="1">
      <alignment horizontal="center" vertical="center" wrapText="1"/>
      <protection/>
    </xf>
    <xf numFmtId="0" fontId="29" fillId="0" borderId="14" xfId="165" applyFont="1" applyFill="1" applyBorder="1" applyAlignment="1">
      <alignment vertical="center" wrapText="1"/>
      <protection/>
    </xf>
    <xf numFmtId="0" fontId="29" fillId="0" borderId="14" xfId="0" applyFont="1" applyFill="1" applyBorder="1" applyAlignment="1">
      <alignment horizontal="right" vertical="center" wrapText="1"/>
    </xf>
    <xf numFmtId="0" fontId="24" fillId="0" borderId="12" xfId="165" applyFont="1" applyFill="1" applyBorder="1" applyAlignment="1">
      <alignment horizontal="center" vertical="center"/>
      <protection/>
    </xf>
    <xf numFmtId="198" fontId="24" fillId="0" borderId="12" xfId="165" applyNumberFormat="1" applyFont="1" applyFill="1" applyBorder="1" applyAlignment="1">
      <alignment horizontal="center" vertical="center" wrapText="1"/>
      <protection/>
    </xf>
    <xf numFmtId="0" fontId="42" fillId="29" borderId="0" xfId="165" applyFont="1" applyFill="1" applyBorder="1" applyAlignment="1">
      <alignment horizontal="center" vertical="center"/>
      <protection/>
    </xf>
    <xf numFmtId="0" fontId="42" fillId="29" borderId="0" xfId="165" applyFont="1" applyFill="1" applyBorder="1" applyAlignment="1">
      <alignment vertical="center" wrapText="1"/>
      <protection/>
    </xf>
    <xf numFmtId="198" fontId="42" fillId="29" borderId="0" xfId="165" applyNumberFormat="1" applyFont="1" applyFill="1" applyBorder="1" applyAlignment="1">
      <alignment horizontal="center" vertical="center"/>
      <protection/>
    </xf>
    <xf numFmtId="0" fontId="24" fillId="0" borderId="0" xfId="165" applyFont="1" applyFill="1" applyBorder="1" applyAlignment="1">
      <alignment horizontal="center" vertical="center" wrapText="1"/>
      <protection/>
    </xf>
    <xf numFmtId="14" fontId="24" fillId="0" borderId="0" xfId="165" applyNumberFormat="1" applyFont="1" applyFill="1" applyBorder="1" applyAlignment="1">
      <alignment horizontal="center" vertical="center"/>
      <protection/>
    </xf>
    <xf numFmtId="0" fontId="24" fillId="0" borderId="11" xfId="165" applyFont="1" applyFill="1" applyBorder="1" applyAlignment="1">
      <alignment horizontal="center" vertical="center" wrapText="1"/>
      <protection/>
    </xf>
    <xf numFmtId="198" fontId="28" fillId="0" borderId="23" xfId="165" applyNumberFormat="1" applyFont="1" applyFill="1" applyBorder="1" applyAlignment="1">
      <alignment horizontal="center" vertical="center"/>
      <protection/>
    </xf>
    <xf numFmtId="0" fontId="28" fillId="0" borderId="23" xfId="165" applyFont="1" applyFill="1" applyBorder="1" applyAlignment="1">
      <alignment horizontal="center" vertical="center"/>
      <protection/>
    </xf>
    <xf numFmtId="49" fontId="28" fillId="0" borderId="23" xfId="165" applyNumberFormat="1" applyFont="1" applyFill="1" applyBorder="1" applyAlignment="1">
      <alignment horizontal="center" vertical="center"/>
      <protection/>
    </xf>
    <xf numFmtId="0" fontId="23" fillId="0" borderId="37" xfId="165" applyFont="1" applyFill="1" applyBorder="1" applyAlignment="1">
      <alignment horizontal="center" vertical="center" wrapText="1"/>
      <protection/>
    </xf>
    <xf numFmtId="0" fontId="26" fillId="0" borderId="0" xfId="274" applyFont="1" applyFill="1" applyBorder="1" applyAlignment="1">
      <alignment horizontal="left"/>
      <protection/>
    </xf>
    <xf numFmtId="199" fontId="26" fillId="0" borderId="0" xfId="274" applyNumberFormat="1" applyFont="1" applyFill="1" applyBorder="1" applyAlignment="1">
      <alignment horizontal="center" vertical="center" wrapText="1"/>
      <protection/>
    </xf>
    <xf numFmtId="0" fontId="27" fillId="0" borderId="0" xfId="274" applyFont="1" applyFill="1" applyBorder="1" applyAlignment="1">
      <alignment/>
      <protection/>
    </xf>
    <xf numFmtId="198" fontId="27" fillId="0" borderId="0" xfId="274" applyNumberFormat="1" applyFont="1" applyFill="1" applyBorder="1" applyAlignment="1">
      <alignment horizontal="center" vertical="center" wrapText="1"/>
      <protection/>
    </xf>
    <xf numFmtId="0" fontId="29" fillId="0" borderId="14" xfId="0" applyFont="1" applyFill="1" applyBorder="1" applyAlignment="1">
      <alignment vertical="center" wrapText="1"/>
    </xf>
    <xf numFmtId="0" fontId="42" fillId="0" borderId="14" xfId="0" applyFont="1" applyFill="1" applyBorder="1" applyAlignment="1">
      <alignment horizontal="left" vertical="center" wrapText="1"/>
    </xf>
    <xf numFmtId="2" fontId="29" fillId="0" borderId="38" xfId="0" applyNumberFormat="1" applyFont="1" applyFill="1" applyBorder="1" applyAlignment="1">
      <alignment horizontal="center" vertical="center"/>
    </xf>
    <xf numFmtId="2" fontId="29" fillId="0" borderId="39" xfId="0" applyNumberFormat="1" applyFont="1" applyFill="1" applyBorder="1" applyAlignment="1">
      <alignment horizontal="center" vertical="center"/>
    </xf>
    <xf numFmtId="2" fontId="29" fillId="0" borderId="40" xfId="165" applyNumberFormat="1" applyFont="1" applyFill="1" applyBorder="1" applyAlignment="1">
      <alignment horizontal="center" vertical="center" wrapText="1"/>
      <protection/>
    </xf>
    <xf numFmtId="0" fontId="29" fillId="0" borderId="41" xfId="0" applyFont="1" applyFill="1" applyBorder="1" applyAlignment="1">
      <alignment horizontal="center" vertical="center"/>
    </xf>
    <xf numFmtId="2" fontId="29" fillId="0" borderId="42" xfId="0" applyNumberFormat="1" applyFont="1" applyFill="1" applyBorder="1" applyAlignment="1">
      <alignment horizontal="center" vertical="center"/>
    </xf>
    <xf numFmtId="2" fontId="29" fillId="0" borderId="35" xfId="0" applyNumberFormat="1" applyFont="1" applyFill="1" applyBorder="1" applyAlignment="1">
      <alignment horizontal="center" vertical="center"/>
    </xf>
    <xf numFmtId="2" fontId="29" fillId="0" borderId="43" xfId="0" applyNumberFormat="1" applyFont="1" applyFill="1" applyBorder="1" applyAlignment="1">
      <alignment horizontal="center" vertical="center"/>
    </xf>
    <xf numFmtId="0" fontId="41" fillId="0" borderId="14" xfId="0" applyFont="1" applyFill="1" applyBorder="1" applyAlignment="1">
      <alignment vertical="center" wrapText="1"/>
    </xf>
    <xf numFmtId="2" fontId="29" fillId="0" borderId="0" xfId="0" applyNumberFormat="1" applyFont="1" applyFill="1" applyBorder="1" applyAlignment="1">
      <alignment horizontal="center" vertical="center"/>
    </xf>
    <xf numFmtId="0" fontId="29" fillId="0" borderId="23" xfId="165" applyFont="1" applyFill="1" applyBorder="1" applyAlignment="1">
      <alignment horizontal="left" vertical="center" wrapText="1"/>
      <protection/>
    </xf>
    <xf numFmtId="2" fontId="29" fillId="0" borderId="44" xfId="0" applyNumberFormat="1" applyFont="1" applyFill="1" applyBorder="1" applyAlignment="1">
      <alignment horizontal="center" vertical="center"/>
    </xf>
    <xf numFmtId="2" fontId="29" fillId="0" borderId="45" xfId="0" applyNumberFormat="1" applyFont="1" applyFill="1" applyBorder="1" applyAlignment="1">
      <alignment horizontal="center" vertical="center"/>
    </xf>
    <xf numFmtId="0" fontId="43" fillId="0" borderId="23" xfId="165" applyFont="1" applyFill="1" applyBorder="1" applyAlignment="1">
      <alignment horizontal="right" vertical="center" wrapText="1"/>
      <protection/>
    </xf>
    <xf numFmtId="2" fontId="29" fillId="0" borderId="46" xfId="0" applyNumberFormat="1" applyFont="1" applyFill="1" applyBorder="1" applyAlignment="1">
      <alignment horizontal="center" vertical="center"/>
    </xf>
    <xf numFmtId="2" fontId="29" fillId="0" borderId="31" xfId="0" applyNumberFormat="1" applyFont="1" applyFill="1" applyBorder="1" applyAlignment="1">
      <alignment horizontal="center" vertical="center"/>
    </xf>
    <xf numFmtId="0" fontId="41" fillId="0" borderId="23" xfId="165" applyFont="1" applyFill="1" applyBorder="1" applyAlignment="1">
      <alignment horizontal="left" vertical="center" wrapText="1"/>
      <protection/>
    </xf>
    <xf numFmtId="2" fontId="29" fillId="0" borderId="47" xfId="0" applyNumberFormat="1" applyFont="1" applyFill="1" applyBorder="1" applyAlignment="1">
      <alignment horizontal="center" vertical="center"/>
    </xf>
    <xf numFmtId="2" fontId="29" fillId="0" borderId="48" xfId="0" applyNumberFormat="1" applyFont="1" applyFill="1" applyBorder="1" applyAlignment="1">
      <alignment horizontal="center" vertical="center"/>
    </xf>
    <xf numFmtId="0" fontId="29" fillId="0" borderId="23" xfId="165" applyFont="1" applyFill="1" applyBorder="1" applyAlignment="1">
      <alignment vertical="center" wrapText="1"/>
      <protection/>
    </xf>
    <xf numFmtId="0" fontId="41" fillId="0" borderId="23" xfId="165" applyFont="1" applyFill="1" applyBorder="1" applyAlignment="1">
      <alignment vertical="center" wrapText="1"/>
      <protection/>
    </xf>
    <xf numFmtId="0" fontId="57" fillId="0" borderId="23" xfId="165" applyFont="1" applyFill="1" applyBorder="1" applyAlignment="1">
      <alignment horizontal="left" vertical="center" wrapText="1"/>
      <protection/>
    </xf>
    <xf numFmtId="0" fontId="57" fillId="0" borderId="14" xfId="165" applyFont="1" applyFill="1" applyBorder="1" applyAlignment="1">
      <alignment horizontal="center" vertical="center" wrapText="1"/>
      <protection/>
    </xf>
    <xf numFmtId="2" fontId="58" fillId="0" borderId="14" xfId="165" applyNumberFormat="1" applyFont="1" applyFill="1" applyBorder="1" applyAlignment="1">
      <alignment horizontal="center" vertical="center" wrapText="1"/>
      <protection/>
    </xf>
    <xf numFmtId="0" fontId="41" fillId="0" borderId="14" xfId="0" applyFont="1" applyFill="1" applyBorder="1" applyAlignment="1">
      <alignment horizontal="left" vertical="center" wrapText="1"/>
    </xf>
    <xf numFmtId="0" fontId="43" fillId="0" borderId="0" xfId="165" applyFont="1" applyFill="1" applyBorder="1" applyAlignment="1">
      <alignment horizontal="right"/>
      <protection/>
    </xf>
    <xf numFmtId="10" fontId="50" fillId="0" borderId="37" xfId="274" applyNumberFormat="1" applyFont="1" applyFill="1" applyBorder="1" applyAlignment="1">
      <alignment horizontal="center" vertical="center"/>
      <protection/>
    </xf>
    <xf numFmtId="0" fontId="21" fillId="0" borderId="0" xfId="0" applyFont="1" applyFill="1" applyBorder="1" applyAlignment="1">
      <alignment horizontal="center" vertical="center"/>
    </xf>
    <xf numFmtId="0" fontId="22" fillId="0" borderId="0" xfId="0" applyFont="1" applyFill="1" applyBorder="1" applyAlignment="1">
      <alignment horizontal="center" wrapText="1"/>
    </xf>
    <xf numFmtId="0" fontId="1" fillId="0" borderId="0" xfId="274" applyFont="1" applyBorder="1" applyAlignment="1">
      <alignment horizontal="center" vertical="center"/>
      <protection/>
    </xf>
    <xf numFmtId="0" fontId="23" fillId="0" borderId="49" xfId="274" applyFont="1" applyBorder="1" applyAlignment="1">
      <alignment horizontal="left" vertical="center" wrapText="1"/>
      <protection/>
    </xf>
    <xf numFmtId="0" fontId="23" fillId="0" borderId="49" xfId="0" applyFont="1" applyFill="1" applyBorder="1" applyAlignment="1">
      <alignment horizontal="left" vertical="center" wrapText="1"/>
    </xf>
    <xf numFmtId="0" fontId="25" fillId="0" borderId="0" xfId="0" applyFont="1" applyAlignment="1">
      <alignment/>
    </xf>
    <xf numFmtId="0" fontId="25" fillId="0" borderId="0" xfId="0" applyFont="1" applyAlignment="1">
      <alignment horizontal="left" vertical="center" wrapText="1"/>
    </xf>
    <xf numFmtId="0" fontId="34" fillId="0" borderId="0" xfId="0" applyFont="1" applyAlignment="1">
      <alignment horizontal="left" vertical="center" wrapText="1"/>
    </xf>
    <xf numFmtId="198" fontId="1" fillId="0" borderId="0" xfId="0" applyNumberFormat="1" applyFont="1" applyAlignment="1">
      <alignment horizontal="center"/>
    </xf>
    <xf numFmtId="0" fontId="25" fillId="0" borderId="0" xfId="230" applyFont="1" applyAlignment="1">
      <alignment horizontal="left" vertical="center" wrapText="1"/>
      <protection/>
    </xf>
    <xf numFmtId="0" fontId="26" fillId="0" borderId="12" xfId="274" applyFont="1" applyFill="1" applyBorder="1" applyAlignment="1">
      <alignment horizontal="left" vertical="center"/>
      <protection/>
    </xf>
    <xf numFmtId="0" fontId="26" fillId="0" borderId="12" xfId="274" applyFont="1" applyFill="1" applyBorder="1" applyAlignment="1">
      <alignment horizontal="left" vertical="center" wrapText="1"/>
      <protection/>
    </xf>
    <xf numFmtId="0" fontId="20" fillId="0" borderId="0" xfId="165" applyFont="1" applyFill="1" applyBorder="1" applyAlignment="1">
      <alignment horizontal="center"/>
      <protection/>
    </xf>
    <xf numFmtId="0" fontId="1" fillId="0" borderId="0" xfId="165" applyFont="1" applyFill="1" applyBorder="1" applyAlignment="1">
      <alignment horizontal="center"/>
      <protection/>
    </xf>
    <xf numFmtId="0" fontId="1" fillId="0" borderId="0" xfId="165" applyFont="1" applyFill="1" applyBorder="1" applyAlignment="1">
      <alignment horizontal="center" vertical="center" wrapText="1"/>
      <protection/>
    </xf>
    <xf numFmtId="0" fontId="51" fillId="0" borderId="0" xfId="165" applyFont="1" applyFill="1" applyBorder="1" applyAlignment="1">
      <alignment horizontal="center" vertical="center"/>
      <protection/>
    </xf>
    <xf numFmtId="0" fontId="26" fillId="0" borderId="12" xfId="165" applyFont="1" applyFill="1" applyBorder="1" applyAlignment="1">
      <alignment horizontal="center" vertical="center" wrapText="1"/>
      <protection/>
    </xf>
    <xf numFmtId="0" fontId="50" fillId="0" borderId="37" xfId="274" applyFont="1" applyFill="1" applyBorder="1" applyAlignment="1">
      <alignment horizontal="right"/>
      <protection/>
    </xf>
    <xf numFmtId="200" fontId="50" fillId="0" borderId="37" xfId="274" applyNumberFormat="1" applyFont="1" applyFill="1" applyBorder="1" applyAlignment="1">
      <alignment horizontal="center" vertical="center" wrapText="1"/>
      <protection/>
    </xf>
    <xf numFmtId="0" fontId="50" fillId="0" borderId="37" xfId="274" applyFont="1" applyFill="1" applyBorder="1" applyAlignment="1">
      <alignment horizontal="center" vertical="center"/>
      <protection/>
    </xf>
    <xf numFmtId="0" fontId="50" fillId="0" borderId="37" xfId="274" applyFont="1" applyFill="1" applyBorder="1" applyAlignment="1">
      <alignment horizontal="left" vertical="center" wrapText="1"/>
      <protection/>
    </xf>
    <xf numFmtId="198" fontId="50" fillId="0" borderId="37" xfId="274" applyNumberFormat="1" applyFont="1" applyFill="1" applyBorder="1" applyAlignment="1">
      <alignment horizontal="center" vertical="center" wrapText="1"/>
      <protection/>
    </xf>
    <xf numFmtId="0" fontId="26" fillId="0" borderId="37" xfId="274" applyFont="1" applyFill="1" applyBorder="1" applyAlignment="1">
      <alignment horizontal="center"/>
      <protection/>
    </xf>
    <xf numFmtId="199" fontId="26" fillId="0" borderId="37" xfId="274" applyNumberFormat="1" applyFont="1" applyFill="1" applyBorder="1" applyAlignment="1">
      <alignment horizontal="center" vertical="center" wrapText="1"/>
      <protection/>
    </xf>
    <xf numFmtId="0" fontId="30" fillId="0" borderId="37" xfId="274" applyFont="1" applyFill="1" applyBorder="1" applyAlignment="1">
      <alignment horizontal="right" vertical="center" wrapText="1"/>
      <protection/>
    </xf>
    <xf numFmtId="0" fontId="50" fillId="0" borderId="0" xfId="274" applyFont="1" applyFill="1" applyBorder="1" applyAlignment="1">
      <alignment horizontal="center" vertical="center"/>
      <protection/>
    </xf>
    <xf numFmtId="0" fontId="50" fillId="0" borderId="0" xfId="274" applyFont="1" applyFill="1" applyBorder="1" applyAlignment="1">
      <alignment horizontal="left" vertical="center" wrapText="1"/>
      <protection/>
    </xf>
    <xf numFmtId="198" fontId="50" fillId="0" borderId="0" xfId="274" applyNumberFormat="1" applyFont="1" applyFill="1" applyBorder="1" applyAlignment="1">
      <alignment horizontal="center" vertical="center" wrapText="1"/>
      <protection/>
    </xf>
    <xf numFmtId="0" fontId="24" fillId="0" borderId="12" xfId="165" applyFont="1" applyFill="1" applyBorder="1" applyAlignment="1">
      <alignment horizontal="center" vertical="center" wrapText="1"/>
      <protection/>
    </xf>
    <xf numFmtId="0" fontId="24" fillId="0" borderId="50" xfId="274" applyFont="1" applyFill="1" applyBorder="1" applyAlignment="1">
      <alignment horizontal="center" vertical="center" wrapText="1"/>
      <protection/>
    </xf>
    <xf numFmtId="0" fontId="24" fillId="0" borderId="12" xfId="274" applyFont="1" applyFill="1" applyBorder="1" applyAlignment="1">
      <alignment horizontal="center" vertical="center" wrapText="1"/>
      <protection/>
    </xf>
    <xf numFmtId="0" fontId="28" fillId="0" borderId="14" xfId="165" applyNumberFormat="1" applyFont="1" applyFill="1" applyBorder="1" applyAlignment="1">
      <alignment vertical="center" wrapText="1"/>
      <protection/>
    </xf>
    <xf numFmtId="0" fontId="28" fillId="0" borderId="23" xfId="165" applyNumberFormat="1" applyFont="1" applyFill="1" applyBorder="1" applyAlignment="1">
      <alignment vertical="center" wrapText="1"/>
      <protection/>
    </xf>
    <xf numFmtId="198" fontId="24" fillId="0" borderId="50" xfId="165" applyNumberFormat="1" applyFont="1" applyFill="1" applyBorder="1" applyAlignment="1">
      <alignment horizontal="center" vertical="center"/>
      <protection/>
    </xf>
    <xf numFmtId="198" fontId="24" fillId="0" borderId="12" xfId="165" applyNumberFormat="1" applyFont="1" applyFill="1" applyBorder="1" applyAlignment="1">
      <alignment horizontal="center" vertical="center"/>
      <protection/>
    </xf>
    <xf numFmtId="14" fontId="24" fillId="0" borderId="51" xfId="165" applyNumberFormat="1" applyFont="1" applyFill="1" applyBorder="1" applyAlignment="1">
      <alignment horizontal="center" vertical="center"/>
      <protection/>
    </xf>
    <xf numFmtId="14" fontId="24" fillId="0" borderId="52" xfId="165" applyNumberFormat="1" applyFont="1" applyFill="1" applyBorder="1" applyAlignment="1">
      <alignment horizontal="center" vertical="center"/>
      <protection/>
    </xf>
    <xf numFmtId="0" fontId="22" fillId="0" borderId="10" xfId="165" applyFont="1" applyFill="1" applyBorder="1" applyAlignment="1">
      <alignment horizontal="center" vertical="center" wrapText="1"/>
      <protection/>
    </xf>
    <xf numFmtId="0" fontId="27" fillId="0" borderId="12" xfId="165" applyFont="1" applyFill="1" applyBorder="1" applyAlignment="1">
      <alignment horizontal="center" vertical="center"/>
      <protection/>
    </xf>
    <xf numFmtId="0" fontId="24" fillId="0" borderId="53" xfId="165" applyFont="1" applyFill="1" applyBorder="1" applyAlignment="1">
      <alignment horizontal="center" vertical="center" wrapText="1"/>
      <protection/>
    </xf>
    <xf numFmtId="0" fontId="24" fillId="0" borderId="50" xfId="165" applyFont="1" applyFill="1" applyBorder="1" applyAlignment="1">
      <alignment horizontal="center" vertical="center" wrapText="1"/>
      <protection/>
    </xf>
    <xf numFmtId="0" fontId="23" fillId="0" borderId="14" xfId="165" applyFont="1" applyFill="1" applyBorder="1" applyAlignment="1">
      <alignment horizontal="right" vertical="center"/>
      <protection/>
    </xf>
    <xf numFmtId="202" fontId="23" fillId="0" borderId="0" xfId="165" applyNumberFormat="1" applyFont="1" applyBorder="1" applyAlignment="1">
      <alignment horizontal="center" vertical="center"/>
      <protection/>
    </xf>
    <xf numFmtId="0" fontId="26" fillId="0" borderId="14" xfId="165" applyFont="1" applyFill="1" applyBorder="1" applyAlignment="1">
      <alignment horizontal="right" vertical="center"/>
      <protection/>
    </xf>
    <xf numFmtId="0" fontId="23" fillId="0" borderId="37" xfId="165" applyFont="1" applyFill="1" applyBorder="1" applyAlignment="1">
      <alignment horizontal="center" vertical="center" wrapText="1"/>
      <protection/>
    </xf>
    <xf numFmtId="0" fontId="42" fillId="0" borderId="14" xfId="165" applyFont="1" applyFill="1" applyBorder="1" applyAlignment="1">
      <alignment horizontal="center" vertical="center"/>
      <protection/>
    </xf>
    <xf numFmtId="0" fontId="42" fillId="0" borderId="23" xfId="165" applyFont="1" applyFill="1" applyBorder="1" applyAlignment="1">
      <alignment vertical="center" wrapText="1"/>
      <protection/>
    </xf>
    <xf numFmtId="0" fontId="42" fillId="0" borderId="14" xfId="165" applyFont="1" applyFill="1" applyBorder="1" applyAlignment="1">
      <alignment vertical="center" wrapText="1"/>
      <protection/>
    </xf>
    <xf numFmtId="0" fontId="42" fillId="0" borderId="14" xfId="165" applyFont="1" applyFill="1" applyBorder="1" applyAlignment="1">
      <alignment horizontal="center" vertical="center" wrapText="1"/>
      <protection/>
    </xf>
    <xf numFmtId="0" fontId="43" fillId="0" borderId="14" xfId="0" applyFont="1" applyFill="1" applyBorder="1" applyAlignment="1">
      <alignment horizontal="center" vertical="center" wrapText="1"/>
    </xf>
    <xf numFmtId="0" fontId="30" fillId="0" borderId="0" xfId="165" applyFont="1" applyFill="1" applyBorder="1" applyAlignment="1">
      <alignment horizontal="center" vertical="center"/>
      <protection/>
    </xf>
    <xf numFmtId="0" fontId="29" fillId="0" borderId="0" xfId="165" applyFont="1" applyFill="1" applyBorder="1" applyAlignment="1">
      <alignment horizontal="center" vertical="center"/>
      <protection/>
    </xf>
    <xf numFmtId="0" fontId="24" fillId="0" borderId="12" xfId="165" applyFont="1" applyFill="1" applyBorder="1" applyAlignment="1">
      <alignment horizontal="center" vertical="center"/>
      <protection/>
    </xf>
    <xf numFmtId="198" fontId="24" fillId="0" borderId="12" xfId="165" applyNumberFormat="1" applyFont="1" applyFill="1" applyBorder="1" applyAlignment="1">
      <alignment horizontal="center" vertical="center" wrapText="1"/>
      <protection/>
    </xf>
    <xf numFmtId="198" fontId="24" fillId="0" borderId="12" xfId="165" applyNumberFormat="1" applyFont="1" applyFill="1" applyBorder="1" applyAlignment="1">
      <alignment horizontal="center" vertical="center"/>
      <protection/>
    </xf>
    <xf numFmtId="198" fontId="31" fillId="0" borderId="30" xfId="165" applyNumberFormat="1" applyFont="1" applyFill="1" applyBorder="1" applyAlignment="1">
      <alignment horizontal="center" vertical="center" wrapText="1" shrinkToFit="1"/>
      <protection/>
    </xf>
    <xf numFmtId="198" fontId="31" fillId="0" borderId="54" xfId="165" applyNumberFormat="1" applyFont="1" applyFill="1" applyBorder="1" applyAlignment="1">
      <alignment horizontal="center" vertical="center" wrapText="1" shrinkToFit="1"/>
      <protection/>
    </xf>
    <xf numFmtId="198" fontId="31" fillId="0" borderId="18" xfId="165" applyNumberFormat="1" applyFont="1" applyFill="1" applyBorder="1" applyAlignment="1">
      <alignment horizontal="center" vertical="center" wrapText="1" shrinkToFit="1"/>
      <protection/>
    </xf>
    <xf numFmtId="0" fontId="43" fillId="0" borderId="14" xfId="165" applyFont="1" applyFill="1" applyBorder="1" applyAlignment="1">
      <alignment horizontal="center" vertical="center" wrapText="1"/>
      <protection/>
    </xf>
    <xf numFmtId="198" fontId="31" fillId="0" borderId="12" xfId="165" applyNumberFormat="1" applyFont="1" applyFill="1" applyBorder="1" applyAlignment="1">
      <alignment horizontal="center" vertical="center"/>
      <protection/>
    </xf>
    <xf numFmtId="14" fontId="25" fillId="0" borderId="13" xfId="165" applyNumberFormat="1" applyFont="1" applyFill="1" applyBorder="1" applyAlignment="1">
      <alignment horizontal="center" vertical="center"/>
      <protection/>
    </xf>
    <xf numFmtId="1" fontId="31" fillId="0" borderId="28" xfId="165" applyNumberFormat="1" applyFont="1" applyFill="1" applyBorder="1" applyAlignment="1">
      <alignment horizontal="center" vertical="center" textRotation="90" wrapText="1" shrinkToFit="1"/>
      <protection/>
    </xf>
    <xf numFmtId="1" fontId="31" fillId="0" borderId="23" xfId="165" applyNumberFormat="1" applyFont="1" applyFill="1" applyBorder="1" applyAlignment="1">
      <alignment horizontal="center" vertical="center" textRotation="90" wrapText="1" shrinkToFit="1"/>
      <protection/>
    </xf>
    <xf numFmtId="198" fontId="31" fillId="0" borderId="28" xfId="165" applyNumberFormat="1" applyFont="1" applyFill="1" applyBorder="1" applyAlignment="1">
      <alignment horizontal="center" vertical="center" textRotation="90" wrapText="1" shrinkToFit="1"/>
      <protection/>
    </xf>
    <xf numFmtId="198" fontId="31" fillId="0" borderId="23" xfId="165" applyNumberFormat="1" applyFont="1" applyFill="1" applyBorder="1" applyAlignment="1">
      <alignment horizontal="center" vertical="center" textRotation="90" wrapText="1" shrinkToFit="1"/>
      <protection/>
    </xf>
    <xf numFmtId="198" fontId="31" fillId="0" borderId="28" xfId="165" applyNumberFormat="1" applyFont="1" applyFill="1" applyBorder="1" applyAlignment="1">
      <alignment horizontal="left" vertical="center" wrapText="1" shrinkToFit="1"/>
      <protection/>
    </xf>
    <xf numFmtId="198" fontId="31" fillId="0" borderId="23" xfId="165" applyNumberFormat="1" applyFont="1" applyFill="1" applyBorder="1" applyAlignment="1">
      <alignment horizontal="left" vertical="center" wrapText="1" shrinkToFit="1"/>
      <protection/>
    </xf>
    <xf numFmtId="198" fontId="31" fillId="0" borderId="30" xfId="165" applyNumberFormat="1" applyFont="1" applyFill="1" applyBorder="1" applyAlignment="1">
      <alignment horizontal="center" vertical="center"/>
      <protection/>
    </xf>
    <xf numFmtId="198" fontId="31" fillId="0" borderId="54" xfId="165" applyNumberFormat="1" applyFont="1" applyFill="1" applyBorder="1" applyAlignment="1">
      <alignment horizontal="center" vertical="center"/>
      <protection/>
    </xf>
    <xf numFmtId="198" fontId="31" fillId="0" borderId="18" xfId="165" applyNumberFormat="1" applyFont="1" applyFill="1" applyBorder="1" applyAlignment="1">
      <alignment horizontal="center" vertical="center"/>
      <protection/>
    </xf>
    <xf numFmtId="0" fontId="29" fillId="0" borderId="32" xfId="0" applyFont="1" applyFill="1" applyBorder="1" applyAlignment="1">
      <alignment horizontal="center" vertical="center" wrapText="1" shrinkToFit="1"/>
    </xf>
    <xf numFmtId="0" fontId="29" fillId="0" borderId="0" xfId="0" applyFont="1" applyFill="1" applyBorder="1" applyAlignment="1">
      <alignment horizontal="center" vertical="center" wrapText="1" shrinkToFit="1"/>
    </xf>
    <xf numFmtId="0" fontId="29" fillId="0" borderId="55" xfId="0" applyFont="1" applyFill="1" applyBorder="1" applyAlignment="1">
      <alignment horizontal="center" vertical="center" wrapText="1" shrinkToFit="1"/>
    </xf>
    <xf numFmtId="0" fontId="29" fillId="0" borderId="56" xfId="0" applyFont="1" applyFill="1" applyBorder="1" applyAlignment="1">
      <alignment horizontal="center" vertical="center" wrapText="1" shrinkToFit="1"/>
    </xf>
    <xf numFmtId="0" fontId="29" fillId="0" borderId="31" xfId="0" applyFont="1" applyFill="1" applyBorder="1" applyAlignment="1">
      <alignment horizontal="center" vertical="center" wrapText="1" shrinkToFit="1"/>
    </xf>
    <xf numFmtId="0" fontId="29" fillId="0" borderId="41" xfId="0" applyFont="1" applyFill="1" applyBorder="1" applyAlignment="1">
      <alignment horizontal="center" vertical="center" wrapText="1" shrinkToFit="1"/>
    </xf>
    <xf numFmtId="0" fontId="29" fillId="0" borderId="0" xfId="230" applyFont="1" applyFill="1" applyAlignment="1">
      <alignment horizontal="left" vertical="center" wrapText="1"/>
      <protection/>
    </xf>
    <xf numFmtId="0" fontId="43" fillId="0" borderId="57" xfId="165" applyFont="1" applyFill="1" applyBorder="1" applyAlignment="1">
      <alignment horizontal="right"/>
      <protection/>
    </xf>
    <xf numFmtId="0" fontId="43" fillId="0" borderId="58" xfId="165" applyFont="1" applyFill="1" applyBorder="1" applyAlignment="1">
      <alignment horizontal="right"/>
      <protection/>
    </xf>
    <xf numFmtId="0" fontId="42" fillId="0" borderId="59" xfId="165" applyFont="1" applyFill="1" applyBorder="1" applyAlignment="1">
      <alignment horizontal="right"/>
      <protection/>
    </xf>
    <xf numFmtId="0" fontId="42" fillId="0" borderId="60" xfId="165" applyFont="1" applyFill="1" applyBorder="1" applyAlignment="1">
      <alignment horizontal="right"/>
      <protection/>
    </xf>
    <xf numFmtId="0" fontId="42" fillId="0" borderId="61" xfId="165" applyFont="1" applyFill="1" applyBorder="1" applyAlignment="1">
      <alignment horizontal="right"/>
      <protection/>
    </xf>
    <xf numFmtId="1" fontId="42" fillId="0" borderId="23" xfId="165" applyNumberFormat="1" applyFont="1" applyFill="1" applyBorder="1" applyAlignment="1">
      <alignment vertical="center" wrapText="1"/>
      <protection/>
    </xf>
    <xf numFmtId="0" fontId="43" fillId="0" borderId="59" xfId="165" applyFont="1" applyFill="1" applyBorder="1" applyAlignment="1">
      <alignment horizontal="right"/>
      <protection/>
    </xf>
    <xf numFmtId="0" fontId="43" fillId="0" borderId="60" xfId="165" applyFont="1" applyFill="1" applyBorder="1" applyAlignment="1">
      <alignment horizontal="right"/>
      <protection/>
    </xf>
    <xf numFmtId="0" fontId="43" fillId="0" borderId="61" xfId="165" applyFont="1" applyFill="1" applyBorder="1" applyAlignment="1">
      <alignment horizontal="right"/>
      <protection/>
    </xf>
    <xf numFmtId="0" fontId="43" fillId="0" borderId="62" xfId="0" applyFont="1" applyFill="1" applyBorder="1" applyAlignment="1">
      <alignment horizontal="center" vertical="center" wrapText="1"/>
    </xf>
    <xf numFmtId="0" fontId="43" fillId="0" borderId="28" xfId="0" applyFont="1" applyFill="1" applyBorder="1" applyAlignment="1">
      <alignment horizontal="center" vertical="center" wrapText="1"/>
    </xf>
    <xf numFmtId="0" fontId="29" fillId="0" borderId="0" xfId="233" applyFont="1" applyFill="1" applyBorder="1" applyAlignment="1">
      <alignment horizontal="left" vertical="top" wrapText="1"/>
      <protection/>
    </xf>
    <xf numFmtId="0" fontId="24" fillId="0" borderId="12" xfId="165" applyFont="1" applyFill="1" applyBorder="1" applyAlignment="1">
      <alignment horizontal="center" vertical="center" wrapText="1"/>
      <protection/>
    </xf>
    <xf numFmtId="1" fontId="46" fillId="0" borderId="28" xfId="165" applyNumberFormat="1" applyFont="1" applyFill="1" applyBorder="1" applyAlignment="1">
      <alignment horizontal="center" vertical="center" textRotation="90" wrapText="1" shrinkToFit="1"/>
      <protection/>
    </xf>
    <xf numFmtId="1" fontId="46" fillId="0" borderId="23" xfId="165" applyNumberFormat="1" applyFont="1" applyFill="1" applyBorder="1" applyAlignment="1">
      <alignment horizontal="center" vertical="center" textRotation="90" wrapText="1" shrinkToFit="1"/>
      <protection/>
    </xf>
    <xf numFmtId="0" fontId="29" fillId="0" borderId="0" xfId="233" applyFont="1" applyBorder="1" applyAlignment="1">
      <alignment horizontal="left" vertical="top" wrapText="1"/>
      <protection/>
    </xf>
    <xf numFmtId="14" fontId="25" fillId="0" borderId="52" xfId="165" applyNumberFormat="1" applyFont="1" applyFill="1" applyBorder="1" applyAlignment="1">
      <alignment horizontal="center" vertical="center"/>
      <protection/>
    </xf>
    <xf numFmtId="198" fontId="31" fillId="0" borderId="63" xfId="165" applyNumberFormat="1" applyFont="1" applyFill="1" applyBorder="1" applyAlignment="1">
      <alignment horizontal="center" vertical="center" wrapText="1" shrinkToFit="1"/>
      <protection/>
    </xf>
    <xf numFmtId="198" fontId="31" fillId="0" borderId="22" xfId="165" applyNumberFormat="1" applyFont="1" applyFill="1" applyBorder="1" applyAlignment="1">
      <alignment horizontal="center" vertical="center" wrapText="1" shrinkToFit="1"/>
      <protection/>
    </xf>
    <xf numFmtId="0" fontId="29" fillId="0" borderId="0" xfId="233" applyFont="1" applyFill="1" applyAlignment="1">
      <alignment horizontal="left" vertical="center" wrapText="1"/>
      <protection/>
    </xf>
    <xf numFmtId="0" fontId="29" fillId="0" borderId="0" xfId="233" applyFont="1" applyFill="1" applyAlignment="1">
      <alignment vertical="center" wrapText="1"/>
      <protection/>
    </xf>
    <xf numFmtId="0" fontId="48" fillId="0" borderId="0" xfId="0" applyFont="1" applyFill="1" applyAlignment="1">
      <alignment vertical="center" wrapText="1"/>
    </xf>
    <xf numFmtId="9" fontId="50" fillId="0" borderId="37" xfId="274" applyNumberFormat="1" applyFont="1" applyFill="1" applyBorder="1" applyAlignment="1">
      <alignment horizontal="center"/>
      <protection/>
    </xf>
  </cellXfs>
  <cellStyles count="330">
    <cellStyle name="Normal" xfId="0"/>
    <cellStyle name="1. izcēlums" xfId="15"/>
    <cellStyle name="2. izcēlums" xfId="16"/>
    <cellStyle name="20% - Accent1" xfId="17"/>
    <cellStyle name="20% - Accent1 2" xfId="18"/>
    <cellStyle name="20% - Accent2" xfId="19"/>
    <cellStyle name="20% - Accent2 2" xfId="20"/>
    <cellStyle name="20% - Accent3" xfId="21"/>
    <cellStyle name="20% - Accent3 2" xfId="22"/>
    <cellStyle name="20% - Accent4" xfId="23"/>
    <cellStyle name="20% - Accent4 2" xfId="24"/>
    <cellStyle name="20% - Accent5" xfId="25"/>
    <cellStyle name="20% - Accent5 2" xfId="26"/>
    <cellStyle name="20% - Accent6" xfId="27"/>
    <cellStyle name="20% - Accent6 2" xfId="28"/>
    <cellStyle name="20% - Izcēlums1 2" xfId="29"/>
    <cellStyle name="20% - Izcēlums2 2" xfId="30"/>
    <cellStyle name="20% - Izcēlums3 2" xfId="31"/>
    <cellStyle name="20% - Izcēlums4 2" xfId="32"/>
    <cellStyle name="20% - Izcēlums5 2" xfId="33"/>
    <cellStyle name="20% - Izcēlums6 2" xfId="34"/>
    <cellStyle name="20% – rõhk1" xfId="35"/>
    <cellStyle name="20% – rõhk2" xfId="36"/>
    <cellStyle name="20% – rõhk3" xfId="37"/>
    <cellStyle name="20% – rõhk4" xfId="38"/>
    <cellStyle name="20% – rõhk5" xfId="39"/>
    <cellStyle name="20% – rõhk6" xfId="40"/>
    <cellStyle name="20% no 1. izcēluma" xfId="41"/>
    <cellStyle name="20% no 2. izcēluma" xfId="42"/>
    <cellStyle name="20% no 3. izcēluma" xfId="43"/>
    <cellStyle name="20% no 4. izcēluma" xfId="44"/>
    <cellStyle name="20% no 5. izcēluma" xfId="45"/>
    <cellStyle name="20% no 6. izcēluma" xfId="46"/>
    <cellStyle name="3. izcēlums " xfId="47"/>
    <cellStyle name="4. izcēlums" xfId="48"/>
    <cellStyle name="40% - Accent1" xfId="49"/>
    <cellStyle name="40% - Accent1 2" xfId="50"/>
    <cellStyle name="40% - Accent2" xfId="51"/>
    <cellStyle name="40% - Accent2 2" xfId="52"/>
    <cellStyle name="40% - Accent3" xfId="53"/>
    <cellStyle name="40% - Accent3 2" xfId="54"/>
    <cellStyle name="40% - Accent4" xfId="55"/>
    <cellStyle name="40% - Accent4 2" xfId="56"/>
    <cellStyle name="40% - Accent5" xfId="57"/>
    <cellStyle name="40% - Accent5 2" xfId="58"/>
    <cellStyle name="40% - Accent6" xfId="59"/>
    <cellStyle name="40% - Accent6 2" xfId="60"/>
    <cellStyle name="40% - Izcēlums1 2" xfId="61"/>
    <cellStyle name="40% - Izcēlums2 2" xfId="62"/>
    <cellStyle name="40% - Izcēlums3 2" xfId="63"/>
    <cellStyle name="40% - Izcēlums4 2" xfId="64"/>
    <cellStyle name="40% - Izcēlums5 2" xfId="65"/>
    <cellStyle name="40% - Izcēlums6 2" xfId="66"/>
    <cellStyle name="40% – rõhk1" xfId="67"/>
    <cellStyle name="40% – rõhk2" xfId="68"/>
    <cellStyle name="40% – rõhk3" xfId="69"/>
    <cellStyle name="40% – rõhk4" xfId="70"/>
    <cellStyle name="40% – rõhk5" xfId="71"/>
    <cellStyle name="40% – rõhk6" xfId="72"/>
    <cellStyle name="40% no 1. izcēluma" xfId="73"/>
    <cellStyle name="40% no 2. izcēluma" xfId="74"/>
    <cellStyle name="40% no 3. izcēluma" xfId="75"/>
    <cellStyle name="40% no 4. izcēluma" xfId="76"/>
    <cellStyle name="40% no 5. izcēluma" xfId="77"/>
    <cellStyle name="40% no 6. izcēluma" xfId="78"/>
    <cellStyle name="5. izcēlums" xfId="79"/>
    <cellStyle name="6. izcēlums" xfId="80"/>
    <cellStyle name="60% - Accent1" xfId="81"/>
    <cellStyle name="60% - Accent1 2" xfId="82"/>
    <cellStyle name="60% - Accent2" xfId="83"/>
    <cellStyle name="60% - Accent2 2" xfId="84"/>
    <cellStyle name="60% - Accent3" xfId="85"/>
    <cellStyle name="60% - Accent3 2" xfId="86"/>
    <cellStyle name="60% - Accent4" xfId="87"/>
    <cellStyle name="60% - Accent4 2" xfId="88"/>
    <cellStyle name="60% - Accent5" xfId="89"/>
    <cellStyle name="60% - Accent5 2" xfId="90"/>
    <cellStyle name="60% - Accent6" xfId="91"/>
    <cellStyle name="60% - Accent6 2" xfId="92"/>
    <cellStyle name="60% - Izcēlums1 2" xfId="93"/>
    <cellStyle name="60% - Izcēlums2 2" xfId="94"/>
    <cellStyle name="60% - Izcēlums3 2" xfId="95"/>
    <cellStyle name="60% - Izcēlums4 2" xfId="96"/>
    <cellStyle name="60% - Izcēlums5 2" xfId="97"/>
    <cellStyle name="60% - Izcēlums6 2" xfId="98"/>
    <cellStyle name="60% – rõhk1" xfId="99"/>
    <cellStyle name="60% – rõhk2" xfId="100"/>
    <cellStyle name="60% – rõhk3" xfId="101"/>
    <cellStyle name="60% – rõhk4" xfId="102"/>
    <cellStyle name="60% – rõhk5" xfId="103"/>
    <cellStyle name="60% – rõhk6" xfId="104"/>
    <cellStyle name="60% no 1. izcēluma" xfId="105"/>
    <cellStyle name="60% no 2. izcēluma" xfId="106"/>
    <cellStyle name="60% no 3. izcēluma" xfId="107"/>
    <cellStyle name="60% no 4. izcēluma" xfId="108"/>
    <cellStyle name="60% no 5. izcēluma" xfId="109"/>
    <cellStyle name="60% no 6. izcēluma" xfId="110"/>
    <cellStyle name="Accent1" xfId="111"/>
    <cellStyle name="Accent1 2" xfId="112"/>
    <cellStyle name="Accent1 2 2" xfId="113"/>
    <cellStyle name="Accent1 3" xfId="114"/>
    <cellStyle name="Accent2" xfId="115"/>
    <cellStyle name="Accent2 2" xfId="116"/>
    <cellStyle name="Accent2 2 2" xfId="117"/>
    <cellStyle name="Accent2 3" xfId="118"/>
    <cellStyle name="Accent3" xfId="119"/>
    <cellStyle name="Accent3 2" xfId="120"/>
    <cellStyle name="Accent4" xfId="121"/>
    <cellStyle name="Accent4 2" xfId="122"/>
    <cellStyle name="Accent5" xfId="123"/>
    <cellStyle name="Accent5 2" xfId="124"/>
    <cellStyle name="Accent6" xfId="125"/>
    <cellStyle name="Accent6 2" xfId="126"/>
    <cellStyle name="Aprēķināšana" xfId="127"/>
    <cellStyle name="Aprēķināšana 2" xfId="128"/>
    <cellStyle name="Arvutus" xfId="129"/>
    <cellStyle name="Atdalītāji_862_Elizabetes_21A_rekonstrukcija" xfId="130"/>
    <cellStyle name="Bad" xfId="131"/>
    <cellStyle name="Bad 2" xfId="132"/>
    <cellStyle name="Brīdinājuma teksts" xfId="133"/>
    <cellStyle name="Brīdinājuma teksts 2" xfId="134"/>
    <cellStyle name="Calculation" xfId="135"/>
    <cellStyle name="Calculation 2" xfId="136"/>
    <cellStyle name="Calculation 3" xfId="137"/>
    <cellStyle name="Check Cell" xfId="138"/>
    <cellStyle name="Check Cell 2" xfId="139"/>
    <cellStyle name="Comma" xfId="140"/>
    <cellStyle name="Comma [0]" xfId="141"/>
    <cellStyle name="Comma 10" xfId="142"/>
    <cellStyle name="Comma 11" xfId="143"/>
    <cellStyle name="Comma 12" xfId="144"/>
    <cellStyle name="Comma 13" xfId="145"/>
    <cellStyle name="Comma 14" xfId="146"/>
    <cellStyle name="Comma 15" xfId="147"/>
    <cellStyle name="Comma 16" xfId="148"/>
    <cellStyle name="Comma 17" xfId="149"/>
    <cellStyle name="Comma 18" xfId="150"/>
    <cellStyle name="Comma 19" xfId="151"/>
    <cellStyle name="Comma 2" xfId="152"/>
    <cellStyle name="Comma 2 2" xfId="153"/>
    <cellStyle name="Comma 3" xfId="154"/>
    <cellStyle name="Comma 3 2" xfId="155"/>
    <cellStyle name="Comma 3 3" xfId="156"/>
    <cellStyle name="Comma 4" xfId="157"/>
    <cellStyle name="Comma 5" xfId="158"/>
    <cellStyle name="Comma 6" xfId="159"/>
    <cellStyle name="Comma 7" xfId="160"/>
    <cellStyle name="Comma 8" xfId="161"/>
    <cellStyle name="Comma 9" xfId="162"/>
    <cellStyle name="Currency" xfId="163"/>
    <cellStyle name="Currency [0]" xfId="164"/>
    <cellStyle name="Excel Built-in Normal" xfId="165"/>
    <cellStyle name="Excel Built-in Normal 2" xfId="166"/>
    <cellStyle name="Excel Built-in Normal 2 2" xfId="167"/>
    <cellStyle name="Excel Built-in Normal 2 3" xfId="168"/>
    <cellStyle name="Excel Built-in Normal 3" xfId="169"/>
    <cellStyle name="Explanatory Text" xfId="170"/>
    <cellStyle name="Explanatory Text 2" xfId="171"/>
    <cellStyle name="Followed Hyperlink" xfId="172"/>
    <cellStyle name="Good" xfId="173"/>
    <cellStyle name="Good 2" xfId="174"/>
    <cellStyle name="Halb" xfId="175"/>
    <cellStyle name="Hea" xfId="176"/>
    <cellStyle name="Heading 1" xfId="177"/>
    <cellStyle name="Heading 1 2" xfId="178"/>
    <cellStyle name="Heading 2" xfId="179"/>
    <cellStyle name="Heading 2 2" xfId="180"/>
    <cellStyle name="Heading 3" xfId="181"/>
    <cellStyle name="Heading 3 2" xfId="182"/>
    <cellStyle name="Heading 4" xfId="183"/>
    <cellStyle name="Heading 4 2" xfId="184"/>
    <cellStyle name="Hyperlink" xfId="185"/>
    <cellStyle name="Hoiatustekst" xfId="186"/>
    <cellStyle name="Ievade" xfId="187"/>
    <cellStyle name="Ievade 2" xfId="188"/>
    <cellStyle name="Input" xfId="189"/>
    <cellStyle name="Input 2" xfId="190"/>
    <cellStyle name="Input 3" xfId="191"/>
    <cellStyle name="Izcēlums1 2" xfId="192"/>
    <cellStyle name="Izcēlums2 2" xfId="193"/>
    <cellStyle name="Izcēlums3 2" xfId="194"/>
    <cellStyle name="Izcēlums4 2" xfId="195"/>
    <cellStyle name="Izcēlums5 2" xfId="196"/>
    <cellStyle name="Izcēlums6 2" xfId="197"/>
    <cellStyle name="Izvade" xfId="198"/>
    <cellStyle name="Izvade 2" xfId="199"/>
    <cellStyle name="Kokku" xfId="200"/>
    <cellStyle name="Komats 2" xfId="201"/>
    <cellStyle name="Komats 3" xfId="202"/>
    <cellStyle name="Komats 3 2" xfId="203"/>
    <cellStyle name="Komats 4" xfId="204"/>
    <cellStyle name="Kontrolli lahtrit" xfId="205"/>
    <cellStyle name="Kopsumma" xfId="206"/>
    <cellStyle name="Kopsumma 2" xfId="207"/>
    <cellStyle name="Labs 2" xfId="208"/>
    <cellStyle name="Lingitud lahter" xfId="209"/>
    <cellStyle name="Linked Cell" xfId="210"/>
    <cellStyle name="Linked Cell 2" xfId="211"/>
    <cellStyle name="Märkus" xfId="212"/>
    <cellStyle name="Neitrāls" xfId="213"/>
    <cellStyle name="Neitrāls 2" xfId="214"/>
    <cellStyle name="Neutraalne" xfId="215"/>
    <cellStyle name="Neutral" xfId="216"/>
    <cellStyle name="Neutral 2" xfId="217"/>
    <cellStyle name="Neutral 3" xfId="218"/>
    <cellStyle name="Normaallaad 2" xfId="219"/>
    <cellStyle name="Normal 10" xfId="220"/>
    <cellStyle name="Normal 11" xfId="221"/>
    <cellStyle name="Normal 12" xfId="222"/>
    <cellStyle name="Normal 13" xfId="223"/>
    <cellStyle name="Normal 14" xfId="224"/>
    <cellStyle name="Normal 15" xfId="225"/>
    <cellStyle name="Normal 16" xfId="226"/>
    <cellStyle name="Normal 17" xfId="227"/>
    <cellStyle name="Normal 18" xfId="228"/>
    <cellStyle name="Normal 19" xfId="229"/>
    <cellStyle name="Normal 2" xfId="230"/>
    <cellStyle name="Normal 2 2" xfId="231"/>
    <cellStyle name="Normal 2 2 2" xfId="232"/>
    <cellStyle name="Normal 2 2 3" xfId="233"/>
    <cellStyle name="Normal 2 3" xfId="234"/>
    <cellStyle name="Normal 2 3 2" xfId="235"/>
    <cellStyle name="Normal 2 4" xfId="236"/>
    <cellStyle name="Normal 2 4 2" xfId="237"/>
    <cellStyle name="Normal 2 5" xfId="238"/>
    <cellStyle name="Normal 2 5 2" xfId="239"/>
    <cellStyle name="Normal 2 6" xfId="240"/>
    <cellStyle name="Normal 2_U1" xfId="241"/>
    <cellStyle name="Normal 20" xfId="242"/>
    <cellStyle name="Normal 21" xfId="243"/>
    <cellStyle name="Normal 22" xfId="244"/>
    <cellStyle name="Normal 23" xfId="245"/>
    <cellStyle name="Normal 24" xfId="246"/>
    <cellStyle name="Normal 25" xfId="247"/>
    <cellStyle name="Normal 26" xfId="248"/>
    <cellStyle name="Normal 27" xfId="249"/>
    <cellStyle name="Normal 28" xfId="250"/>
    <cellStyle name="Normal 29" xfId="251"/>
    <cellStyle name="Normal 3" xfId="252"/>
    <cellStyle name="Normal 3 2" xfId="253"/>
    <cellStyle name="Normal 3 2 2" xfId="254"/>
    <cellStyle name="Normal 3 2 3" xfId="255"/>
    <cellStyle name="Normal 3 3" xfId="256"/>
    <cellStyle name="Normal 30" xfId="257"/>
    <cellStyle name="Normal 31" xfId="258"/>
    <cellStyle name="Normal 32" xfId="259"/>
    <cellStyle name="Normal 33" xfId="260"/>
    <cellStyle name="Normal 34" xfId="261"/>
    <cellStyle name="Normal 35" xfId="262"/>
    <cellStyle name="Normal 37" xfId="263"/>
    <cellStyle name="Normal 4" xfId="264"/>
    <cellStyle name="Normal 4 2" xfId="265"/>
    <cellStyle name="Normal 4 3" xfId="266"/>
    <cellStyle name="Normal 5" xfId="267"/>
    <cellStyle name="Normal 5 2" xfId="268"/>
    <cellStyle name="Normal 6" xfId="269"/>
    <cellStyle name="Normal 7" xfId="270"/>
    <cellStyle name="Normal 8" xfId="271"/>
    <cellStyle name="Normal 9" xfId="272"/>
    <cellStyle name="Normal_Bill x.1" xfId="273"/>
    <cellStyle name="Normal_Sheet1" xfId="274"/>
    <cellStyle name="Nosaukums" xfId="275"/>
    <cellStyle name="Nosaukums 2" xfId="276"/>
    <cellStyle name="Note" xfId="277"/>
    <cellStyle name="Note 2" xfId="278"/>
    <cellStyle name="Note 2 2" xfId="279"/>
    <cellStyle name="Note 3" xfId="280"/>
    <cellStyle name="Output" xfId="281"/>
    <cellStyle name="Output 2" xfId="282"/>
    <cellStyle name="Output 3" xfId="283"/>
    <cellStyle name="Output 4" xfId="284"/>
    <cellStyle name="Parastais_Pērses iela, Baldone, Zvārdes, Mārupe" xfId="285"/>
    <cellStyle name="Parasts 2" xfId="286"/>
    <cellStyle name="Parasts 2 2" xfId="287"/>
    <cellStyle name="Parasts 2 3" xfId="288"/>
    <cellStyle name="Parasts 2 4" xfId="289"/>
    <cellStyle name="Parasts 3" xfId="290"/>
    <cellStyle name="Parasts 3 2" xfId="291"/>
    <cellStyle name="Parasts 4" xfId="292"/>
    <cellStyle name="Parasts 4 2" xfId="293"/>
    <cellStyle name="Paskaidrojošs teksts 2" xfId="294"/>
    <cellStyle name="Pārbaudes šūna 2" xfId="295"/>
    <cellStyle name="Pealkiri" xfId="296"/>
    <cellStyle name="Pealkiri 1" xfId="297"/>
    <cellStyle name="Pealkiri 2" xfId="298"/>
    <cellStyle name="Pealkiri 3" xfId="299"/>
    <cellStyle name="Pealkiri 4" xfId="300"/>
    <cellStyle name="Percent" xfId="301"/>
    <cellStyle name="Percent 2" xfId="302"/>
    <cellStyle name="Piezīme 2" xfId="303"/>
    <cellStyle name="Piezīme 3" xfId="304"/>
    <cellStyle name="Rõhk1" xfId="305"/>
    <cellStyle name="Rõhk2" xfId="306"/>
    <cellStyle name="Rõhk3" xfId="307"/>
    <cellStyle name="Rõhk4" xfId="308"/>
    <cellStyle name="Rõhk5" xfId="309"/>
    <cellStyle name="Rõhk6" xfId="310"/>
    <cellStyle name="Saistīta šūna 2" xfId="311"/>
    <cellStyle name="Saistītā šūna" xfId="312"/>
    <cellStyle name="Selgitav tekst" xfId="313"/>
    <cellStyle name="Sisestus" xfId="314"/>
    <cellStyle name="Slikts 2" xfId="315"/>
    <cellStyle name="Standard_Sonderpreisliste 2002-2" xfId="316"/>
    <cellStyle name="Stils 1" xfId="317"/>
    <cellStyle name="Stils 1 2" xfId="318"/>
    <cellStyle name="Stils 1 3" xfId="319"/>
    <cellStyle name="Stils 1 3 2" xfId="320"/>
    <cellStyle name="Style 1" xfId="321"/>
    <cellStyle name="Style 1 2" xfId="322"/>
    <cellStyle name="Style 1 2 2" xfId="323"/>
    <cellStyle name="Style 1 2 3" xfId="324"/>
    <cellStyle name="Style 1 2 4" xfId="325"/>
    <cellStyle name="Style 1 3" xfId="326"/>
    <cellStyle name="Title" xfId="327"/>
    <cellStyle name="Title 2" xfId="328"/>
    <cellStyle name="Title 3" xfId="329"/>
    <cellStyle name="Total" xfId="330"/>
    <cellStyle name="Total 2" xfId="331"/>
    <cellStyle name="Total 3" xfId="332"/>
    <cellStyle name="Väljund" xfId="333"/>
    <cellStyle name="Virsraksts 1 2" xfId="334"/>
    <cellStyle name="Virsraksts 2 2" xfId="335"/>
    <cellStyle name="Virsraksts 3 2" xfId="336"/>
    <cellStyle name="Virsraksts 4 2" xfId="337"/>
    <cellStyle name="Warning Text" xfId="338"/>
    <cellStyle name="Warning Text 2" xfId="339"/>
    <cellStyle name="Warning Text 3" xfId="340"/>
    <cellStyle name="Обычный 2" xfId="341"/>
    <cellStyle name="Обычный_2009-04-27_PED IESN" xfId="342"/>
    <cellStyle name="Стиль 1" xfId="34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2300DC"/>
      <rgbColor rgb="00FFFF00"/>
      <rgbColor rgb="00FF00FF"/>
      <rgbColor rgb="0000FFFF"/>
      <rgbColor rgb="00800000"/>
      <rgbColor rgb="00008000"/>
      <rgbColor rgb="00000080"/>
      <rgbColor rgb="00808000"/>
      <rgbColor rgb="00800080"/>
      <rgbColor rgb="00008080"/>
      <rgbColor rgb="00C0C0C0"/>
      <rgbColor rgb="00808080"/>
      <rgbColor rgb="009999FF"/>
      <rgbColor rgb="00B847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2323DC"/>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DC2300"/>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17"/>
  <sheetViews>
    <sheetView view="pageBreakPreview" zoomScale="130" zoomScaleNormal="85" zoomScaleSheetLayoutView="130" zoomScalePageLayoutView="0" workbookViewId="0" topLeftCell="A1">
      <selection activeCell="A10" sqref="A10:I10"/>
    </sheetView>
  </sheetViews>
  <sheetFormatPr defaultColWidth="9.140625" defaultRowHeight="15"/>
  <cols>
    <col min="1" max="6" width="9.140625" style="1" customWidth="1"/>
    <col min="7" max="7" width="10.8515625" style="1" customWidth="1"/>
    <col min="8" max="8" width="7.7109375" style="1" customWidth="1"/>
    <col min="9" max="9" width="3.57421875" style="1" customWidth="1"/>
    <col min="10" max="16384" width="9.140625" style="1" customWidth="1"/>
  </cols>
  <sheetData>
    <row r="1" spans="1:9" ht="12.75">
      <c r="A1" s="42"/>
      <c r="B1" s="42"/>
      <c r="C1" s="42"/>
      <c r="D1" s="42"/>
      <c r="E1" s="42"/>
      <c r="F1" s="42"/>
      <c r="G1" s="42"/>
      <c r="H1" s="42"/>
      <c r="I1" s="42"/>
    </row>
    <row r="2" spans="1:9" ht="36.75" customHeight="1">
      <c r="A2" s="192" t="s">
        <v>76</v>
      </c>
      <c r="B2" s="192"/>
      <c r="C2" s="192"/>
      <c r="D2" s="192"/>
      <c r="E2" s="192"/>
      <c r="F2" s="192"/>
      <c r="G2" s="192"/>
      <c r="H2" s="192"/>
      <c r="I2" s="192"/>
    </row>
    <row r="3" spans="1:9" ht="42.75" customHeight="1">
      <c r="A3" s="193" t="str">
        <f>Kopsavilkuma_aprekins!A1</f>
        <v>Mārupes novada Jaunmārupes stadiona pārbūve (1.kārta)</v>
      </c>
      <c r="B3" s="193"/>
      <c r="C3" s="193"/>
      <c r="D3" s="193"/>
      <c r="E3" s="193"/>
      <c r="F3" s="193"/>
      <c r="G3" s="193"/>
      <c r="H3" s="193"/>
      <c r="I3" s="193"/>
    </row>
    <row r="4" spans="1:9" ht="12.75">
      <c r="A4" s="194"/>
      <c r="B4" s="194"/>
      <c r="C4" s="194"/>
      <c r="D4" s="194"/>
      <c r="E4" s="194"/>
      <c r="F4" s="194"/>
      <c r="G4" s="194"/>
      <c r="H4" s="194"/>
      <c r="I4" s="194"/>
    </row>
    <row r="5" spans="1:9" ht="12.75">
      <c r="A5" s="195" t="s">
        <v>82</v>
      </c>
      <c r="B5" s="195"/>
      <c r="C5" s="196" t="str">
        <f>Kopsavilkuma_aprekins!D4</f>
        <v>Mārupes novada Jaunmārupes stadiona pārbūve (1.kārta)</v>
      </c>
      <c r="D5" s="196"/>
      <c r="E5" s="196"/>
      <c r="F5" s="196"/>
      <c r="G5" s="196"/>
      <c r="H5" s="196"/>
      <c r="I5" s="196"/>
    </row>
    <row r="6" spans="1:9" ht="12.75">
      <c r="A6" s="195" t="s">
        <v>77</v>
      </c>
      <c r="B6" s="195"/>
      <c r="C6" s="195" t="s">
        <v>102</v>
      </c>
      <c r="D6" s="195"/>
      <c r="E6" s="195"/>
      <c r="F6" s="195"/>
      <c r="G6" s="195"/>
      <c r="H6" s="195"/>
      <c r="I6" s="195"/>
    </row>
    <row r="7" spans="1:9" ht="12.75">
      <c r="A7" s="42"/>
      <c r="B7" s="42"/>
      <c r="C7" s="42"/>
      <c r="D7" s="42"/>
      <c r="E7" s="42"/>
      <c r="F7" s="42"/>
      <c r="G7" s="42"/>
      <c r="H7" s="42"/>
      <c r="I7" s="42"/>
    </row>
    <row r="8" spans="1:9" ht="12.75">
      <c r="A8" s="42"/>
      <c r="B8" s="42"/>
      <c r="C8" s="42"/>
      <c r="D8" s="42"/>
      <c r="E8" s="42"/>
      <c r="F8" s="42"/>
      <c r="G8" s="42"/>
      <c r="H8" s="42"/>
      <c r="I8" s="42"/>
    </row>
    <row r="9" spans="1:9" ht="69" customHeight="1">
      <c r="A9" s="198" t="s">
        <v>92</v>
      </c>
      <c r="B9" s="199"/>
      <c r="C9" s="199"/>
      <c r="D9" s="199"/>
      <c r="E9" s="199"/>
      <c r="F9" s="199"/>
      <c r="G9" s="199"/>
      <c r="H9" s="199"/>
      <c r="I9" s="199"/>
    </row>
    <row r="10" spans="1:9" ht="128.25" customHeight="1">
      <c r="A10" s="201" t="s">
        <v>487</v>
      </c>
      <c r="B10" s="201"/>
      <c r="C10" s="201"/>
      <c r="D10" s="201"/>
      <c r="E10" s="201"/>
      <c r="F10" s="201"/>
      <c r="G10" s="201"/>
      <c r="H10" s="201"/>
      <c r="I10" s="201"/>
    </row>
    <row r="11" spans="1:9" ht="83.25" customHeight="1">
      <c r="A11" s="201" t="s">
        <v>58</v>
      </c>
      <c r="B11" s="201"/>
      <c r="C11" s="201"/>
      <c r="D11" s="201"/>
      <c r="E11" s="201"/>
      <c r="F11" s="201"/>
      <c r="G11" s="201"/>
      <c r="H11" s="201"/>
      <c r="I11" s="201"/>
    </row>
    <row r="12" spans="1:8" s="44" customFormat="1" ht="12" customHeight="1">
      <c r="A12" s="50"/>
      <c r="B12" s="50"/>
      <c r="C12" s="51"/>
      <c r="D12" s="52"/>
      <c r="E12" s="53"/>
      <c r="H12" s="54"/>
    </row>
    <row r="13" spans="1:8" s="44" customFormat="1" ht="12" customHeight="1">
      <c r="A13" s="50"/>
      <c r="B13" s="50"/>
      <c r="C13" s="51"/>
      <c r="D13" s="52"/>
      <c r="E13" s="53"/>
      <c r="H13" s="54"/>
    </row>
    <row r="14" spans="1:9" ht="12.75" customHeight="1">
      <c r="A14" s="43"/>
      <c r="B14" s="44"/>
      <c r="C14" s="45"/>
      <c r="D14" s="46"/>
      <c r="E14" s="46"/>
      <c r="F14" s="46"/>
      <c r="G14" s="47"/>
      <c r="H14" s="48"/>
      <c r="I14" s="49"/>
    </row>
    <row r="15" spans="1:9" ht="12.75" customHeight="1">
      <c r="A15" s="197"/>
      <c r="B15" s="197"/>
      <c r="C15" s="197"/>
      <c r="D15" s="197"/>
      <c r="E15" s="200"/>
      <c r="F15" s="200"/>
      <c r="G15" s="42"/>
      <c r="H15" s="42"/>
      <c r="I15" s="42"/>
    </row>
    <row r="16" spans="1:9" ht="14.25">
      <c r="A16" s="6"/>
      <c r="B16" s="6"/>
      <c r="C16" s="7"/>
      <c r="D16" s="7"/>
      <c r="E16" s="7"/>
      <c r="F16" s="7"/>
      <c r="G16" s="8"/>
      <c r="H16" s="8"/>
      <c r="I16" s="8"/>
    </row>
    <row r="17" spans="1:9" ht="14.25">
      <c r="A17" s="6"/>
      <c r="B17" s="6"/>
      <c r="C17" s="7"/>
      <c r="D17" s="7"/>
      <c r="E17" s="7"/>
      <c r="F17" s="7"/>
      <c r="G17" s="8"/>
      <c r="H17" s="8"/>
      <c r="I17" s="8"/>
    </row>
  </sheetData>
  <sheetProtection selectLockedCells="1" selectUnlockedCells="1"/>
  <mergeCells count="12">
    <mergeCell ref="A11:I11"/>
    <mergeCell ref="A10:I10"/>
    <mergeCell ref="A2:I2"/>
    <mergeCell ref="A3:I3"/>
    <mergeCell ref="A4:I4"/>
    <mergeCell ref="A5:B5"/>
    <mergeCell ref="C5:I5"/>
    <mergeCell ref="A15:D15"/>
    <mergeCell ref="A6:B6"/>
    <mergeCell ref="A9:I9"/>
    <mergeCell ref="E15:F15"/>
    <mergeCell ref="C6:I6"/>
  </mergeCells>
  <printOptions/>
  <pageMargins left="1.062992125984252" right="0.3937007874015748" top="0.7480314960629921" bottom="0.7480314960629921"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23"/>
  <sheetViews>
    <sheetView tabSelected="1" view="pageBreakPreview" zoomScale="145" zoomScaleNormal="85" zoomScaleSheetLayoutView="145" zoomScalePageLayoutView="0" workbookViewId="0" topLeftCell="A1">
      <selection activeCell="G18" sqref="G18"/>
    </sheetView>
  </sheetViews>
  <sheetFormatPr defaultColWidth="9.140625" defaultRowHeight="15"/>
  <cols>
    <col min="1" max="6" width="9.140625" style="1" customWidth="1"/>
    <col min="7" max="7" width="10.8515625" style="1" customWidth="1"/>
    <col min="8" max="8" width="6.421875" style="1" customWidth="1"/>
    <col min="9" max="9" width="2.57421875" style="1" customWidth="1"/>
    <col min="10" max="10" width="11.421875" style="1" customWidth="1"/>
    <col min="11" max="11" width="6.421875" style="1" customWidth="1"/>
    <col min="12" max="12" width="11.7109375" style="1" bestFit="1" customWidth="1"/>
    <col min="13" max="16384" width="9.140625" style="1" customWidth="1"/>
  </cols>
  <sheetData>
    <row r="1" spans="8:11" ht="18">
      <c r="H1" s="204" t="s">
        <v>78</v>
      </c>
      <c r="I1" s="204"/>
      <c r="J1" s="204"/>
      <c r="K1" s="204"/>
    </row>
    <row r="2" spans="8:11" ht="25.5" customHeight="1">
      <c r="H2" s="205" t="s">
        <v>79</v>
      </c>
      <c r="I2" s="205"/>
      <c r="J2" s="205"/>
      <c r="K2" s="205"/>
    </row>
    <row r="3" spans="8:11" ht="27" customHeight="1">
      <c r="H3" s="206" t="s">
        <v>80</v>
      </c>
      <c r="I3" s="206"/>
      <c r="J3" s="206"/>
      <c r="K3" s="206"/>
    </row>
    <row r="7" spans="1:11" ht="15.75">
      <c r="A7" s="207" t="s">
        <v>81</v>
      </c>
      <c r="B7" s="207"/>
      <c r="C7" s="207"/>
      <c r="D7" s="207"/>
      <c r="E7" s="207"/>
      <c r="F7" s="207"/>
      <c r="G7" s="207"/>
      <c r="H7" s="207"/>
      <c r="I7" s="207"/>
      <c r="J7" s="207"/>
      <c r="K7" s="207"/>
    </row>
    <row r="8" spans="1:11" ht="12.75">
      <c r="A8" s="2"/>
      <c r="B8" s="2"/>
      <c r="C8" s="2"/>
      <c r="D8" s="2"/>
      <c r="E8" s="2"/>
      <c r="F8" s="2"/>
      <c r="G8" s="3"/>
      <c r="H8" s="3"/>
      <c r="I8" s="3"/>
      <c r="J8" s="3"/>
      <c r="K8" s="3"/>
    </row>
    <row r="9" spans="1:11" ht="56.25" customHeight="1">
      <c r="A9" s="203" t="s">
        <v>82</v>
      </c>
      <c r="B9" s="203"/>
      <c r="C9" s="203"/>
      <c r="D9" s="208" t="str">
        <f>Paskaidrojuma_raksts!C5</f>
        <v>Mārupes novada Jaunmārupes stadiona pārbūve (1.kārta)</v>
      </c>
      <c r="E9" s="208"/>
      <c r="F9" s="208"/>
      <c r="G9" s="208"/>
      <c r="H9" s="208"/>
      <c r="I9" s="208"/>
      <c r="J9" s="208"/>
      <c r="K9" s="208"/>
    </row>
    <row r="10" spans="1:11" ht="12.75">
      <c r="A10" s="203" t="s">
        <v>83</v>
      </c>
      <c r="B10" s="203"/>
      <c r="C10" s="203"/>
      <c r="D10" s="203" t="str">
        <f>Kopsavilkuma_aprekins!D5</f>
        <v>Īvju iela 5, Mazcenu aleja 35, Jaunmārupe, Mārupes novads</v>
      </c>
      <c r="E10" s="203"/>
      <c r="F10" s="203"/>
      <c r="G10" s="203"/>
      <c r="H10" s="203"/>
      <c r="I10" s="203"/>
      <c r="J10" s="203"/>
      <c r="K10" s="203"/>
    </row>
    <row r="11" spans="1:11" ht="12.75" customHeight="1">
      <c r="A11" s="202"/>
      <c r="B11" s="202"/>
      <c r="C11" s="202"/>
      <c r="D11" s="203"/>
      <c r="E11" s="203"/>
      <c r="F11" s="203"/>
      <c r="G11" s="203"/>
      <c r="H11" s="203"/>
      <c r="I11" s="203"/>
      <c r="J11" s="203"/>
      <c r="K11" s="203"/>
    </row>
    <row r="12" spans="1:11" ht="12.75" customHeight="1">
      <c r="A12" s="21"/>
      <c r="B12" s="21"/>
      <c r="C12" s="21"/>
      <c r="D12" s="21"/>
      <c r="E12" s="202" t="s">
        <v>84</v>
      </c>
      <c r="F12" s="202"/>
      <c r="G12" s="202"/>
      <c r="H12" s="202"/>
      <c r="I12" s="202"/>
      <c r="J12" s="202"/>
      <c r="K12" s="202"/>
    </row>
    <row r="13" spans="1:11" ht="12.75">
      <c r="A13" s="160"/>
      <c r="B13" s="160"/>
      <c r="C13" s="160"/>
      <c r="D13" s="161"/>
      <c r="E13" s="161"/>
      <c r="F13" s="161"/>
      <c r="G13" s="161"/>
      <c r="H13" s="161"/>
      <c r="I13" s="161"/>
      <c r="J13" s="161"/>
      <c r="K13" s="161"/>
    </row>
    <row r="14" spans="1:11" ht="12.75" customHeight="1">
      <c r="A14" s="214" t="s">
        <v>85</v>
      </c>
      <c r="B14" s="214"/>
      <c r="C14" s="214" t="s">
        <v>86</v>
      </c>
      <c r="D14" s="214"/>
      <c r="E14" s="214"/>
      <c r="F14" s="214"/>
      <c r="G14" s="214"/>
      <c r="H14" s="215" t="s">
        <v>87</v>
      </c>
      <c r="I14" s="215"/>
      <c r="J14" s="215"/>
      <c r="K14" s="215"/>
    </row>
    <row r="15" spans="1:11" ht="28.5" customHeight="1">
      <c r="A15" s="211">
        <v>1</v>
      </c>
      <c r="B15" s="211"/>
      <c r="C15" s="212" t="str">
        <f>D9</f>
        <v>Mārupes novada Jaunmārupes stadiona pārbūve (1.kārta)</v>
      </c>
      <c r="D15" s="212"/>
      <c r="E15" s="212"/>
      <c r="F15" s="212"/>
      <c r="G15" s="212"/>
      <c r="H15" s="213"/>
      <c r="I15" s="213"/>
      <c r="J15" s="213"/>
      <c r="K15" s="213"/>
    </row>
    <row r="16" spans="1:11" ht="15">
      <c r="A16" s="211"/>
      <c r="B16" s="211"/>
      <c r="C16" s="216" t="s">
        <v>843</v>
      </c>
      <c r="D16" s="216"/>
      <c r="E16" s="216"/>
      <c r="F16" s="216"/>
      <c r="G16" s="216"/>
      <c r="H16" s="213"/>
      <c r="I16" s="213"/>
      <c r="J16" s="213"/>
      <c r="K16" s="213"/>
    </row>
    <row r="17" spans="1:11" ht="14.25">
      <c r="A17" s="217"/>
      <c r="B17" s="217"/>
      <c r="C17" s="218"/>
      <c r="D17" s="218"/>
      <c r="E17" s="218"/>
      <c r="F17" s="218"/>
      <c r="G17" s="218"/>
      <c r="H17" s="219"/>
      <c r="I17" s="219"/>
      <c r="J17" s="219"/>
      <c r="K17" s="219"/>
    </row>
    <row r="18" spans="1:11" ht="14.25" customHeight="1">
      <c r="A18" s="209" t="s">
        <v>845</v>
      </c>
      <c r="B18" s="209"/>
      <c r="C18" s="209"/>
      <c r="D18" s="209"/>
      <c r="E18" s="209"/>
      <c r="F18" s="209"/>
      <c r="G18" s="291">
        <v>0.05</v>
      </c>
      <c r="H18" s="210"/>
      <c r="I18" s="210"/>
      <c r="J18" s="210"/>
      <c r="K18" s="210"/>
    </row>
    <row r="19" spans="1:11" ht="14.25" customHeight="1">
      <c r="A19" s="209" t="s">
        <v>89</v>
      </c>
      <c r="B19" s="209"/>
      <c r="C19" s="209"/>
      <c r="D19" s="209"/>
      <c r="E19" s="209"/>
      <c r="F19" s="209"/>
      <c r="G19" s="191">
        <v>0.21</v>
      </c>
      <c r="H19" s="210"/>
      <c r="I19" s="210"/>
      <c r="J19" s="210"/>
      <c r="K19" s="210"/>
    </row>
    <row r="20" spans="1:11" ht="15" customHeight="1">
      <c r="A20" s="216" t="s">
        <v>843</v>
      </c>
      <c r="B20" s="216"/>
      <c r="C20" s="216"/>
      <c r="D20" s="216"/>
      <c r="E20" s="216"/>
      <c r="F20" s="216"/>
      <c r="G20" s="216"/>
      <c r="H20" s="213"/>
      <c r="I20" s="213"/>
      <c r="J20" s="213"/>
      <c r="K20" s="213"/>
    </row>
    <row r="21" spans="1:11" ht="15.75">
      <c r="A21" s="162"/>
      <c r="B21" s="162"/>
      <c r="C21" s="162"/>
      <c r="D21" s="162"/>
      <c r="E21" s="162"/>
      <c r="F21" s="162"/>
      <c r="G21" s="162"/>
      <c r="H21" s="163"/>
      <c r="I21" s="163"/>
      <c r="J21" s="163"/>
      <c r="K21" s="163"/>
    </row>
    <row r="22" spans="1:11" ht="15">
      <c r="A22" s="4"/>
      <c r="B22" s="4"/>
      <c r="C22" s="4"/>
      <c r="D22" s="4"/>
      <c r="E22" s="4"/>
      <c r="F22" s="4"/>
      <c r="G22" s="4"/>
      <c r="H22" s="5"/>
      <c r="I22" s="5"/>
      <c r="J22" s="5"/>
      <c r="K22" s="5"/>
    </row>
    <row r="23" spans="1:11" ht="14.25">
      <c r="A23" s="6"/>
      <c r="B23" s="6"/>
      <c r="C23" s="7"/>
      <c r="D23" s="7"/>
      <c r="E23" s="7"/>
      <c r="F23" s="7"/>
      <c r="G23" s="8"/>
      <c r="H23" s="8"/>
      <c r="I23" s="8"/>
      <c r="J23" s="8"/>
      <c r="K23" s="8"/>
    </row>
  </sheetData>
  <sheetProtection selectLockedCells="1" selectUnlockedCells="1"/>
  <mergeCells count="29">
    <mergeCell ref="H20:K20"/>
    <mergeCell ref="A20:G20"/>
    <mergeCell ref="A18:F18"/>
    <mergeCell ref="H18:K18"/>
    <mergeCell ref="A16:B16"/>
    <mergeCell ref="A17:B17"/>
    <mergeCell ref="C16:G16"/>
    <mergeCell ref="C17:G17"/>
    <mergeCell ref="H16:K16"/>
    <mergeCell ref="H17:K17"/>
    <mergeCell ref="A19:F19"/>
    <mergeCell ref="H19:K19"/>
    <mergeCell ref="A11:C11"/>
    <mergeCell ref="D11:K11"/>
    <mergeCell ref="A15:B15"/>
    <mergeCell ref="C15:G15"/>
    <mergeCell ref="H15:K15"/>
    <mergeCell ref="A14:B14"/>
    <mergeCell ref="C14:G14"/>
    <mergeCell ref="H14:K14"/>
    <mergeCell ref="E12:K12"/>
    <mergeCell ref="A10:C10"/>
    <mergeCell ref="D10:K10"/>
    <mergeCell ref="H1:K1"/>
    <mergeCell ref="H2:K2"/>
    <mergeCell ref="H3:K3"/>
    <mergeCell ref="A7:K7"/>
    <mergeCell ref="A9:C9"/>
    <mergeCell ref="D9:K9"/>
  </mergeCells>
  <printOptions/>
  <pageMargins left="1" right="0.39375" top="0.7479166666666667" bottom="0.7479166666666667" header="0.5118055555555555" footer="0.5118055555555555"/>
  <pageSetup horizontalDpi="300" verticalDpi="300" orientation="portrait" paperSize="9" scale="94" r:id="rId1"/>
</worksheet>
</file>

<file path=xl/worksheets/sheet3.xml><?xml version="1.0" encoding="utf-8"?>
<worksheet xmlns="http://schemas.openxmlformats.org/spreadsheetml/2006/main" xmlns:r="http://schemas.openxmlformats.org/officeDocument/2006/relationships">
  <dimension ref="A1:AC167"/>
  <sheetViews>
    <sheetView view="pageBreakPreview" zoomScaleSheetLayoutView="100" zoomScalePageLayoutView="0" workbookViewId="0" topLeftCell="A1">
      <selection activeCell="A6" sqref="A6:K6"/>
    </sheetView>
  </sheetViews>
  <sheetFormatPr defaultColWidth="9.140625" defaultRowHeight="15"/>
  <cols>
    <col min="1" max="1" width="4.421875" style="9" customWidth="1"/>
    <col min="2" max="2" width="10.140625" style="9" customWidth="1"/>
    <col min="3" max="3" width="18.8515625" style="9" customWidth="1"/>
    <col min="4" max="4" width="9.140625" style="9" customWidth="1"/>
    <col min="5" max="5" width="7.8515625" style="9" customWidth="1"/>
    <col min="6" max="6" width="33.7109375" style="9" customWidth="1"/>
    <col min="7" max="7" width="12.7109375" style="9" customWidth="1"/>
    <col min="8" max="8" width="11.57421875" style="9" customWidth="1"/>
    <col min="9" max="9" width="11.7109375" style="9" bestFit="1" customWidth="1"/>
    <col min="10" max="10" width="12.140625" style="9" customWidth="1"/>
    <col min="11" max="11" width="11.140625" style="9" bestFit="1" customWidth="1"/>
    <col min="12" max="12" width="11.28125" style="10" bestFit="1" customWidth="1"/>
    <col min="13" max="13" width="11.421875" style="10" bestFit="1" customWidth="1"/>
    <col min="14" max="29" width="9.140625" style="10" customWidth="1"/>
    <col min="30" max="16384" width="9.140625" style="9" customWidth="1"/>
  </cols>
  <sheetData>
    <row r="1" spans="1:11" s="10" customFormat="1" ht="15">
      <c r="A1" s="229" t="s">
        <v>101</v>
      </c>
      <c r="B1" s="229"/>
      <c r="C1" s="229"/>
      <c r="D1" s="229"/>
      <c r="E1" s="229"/>
      <c r="F1" s="229"/>
      <c r="G1" s="229"/>
      <c r="H1" s="229"/>
      <c r="I1" s="229"/>
      <c r="J1" s="229"/>
      <c r="K1" s="229"/>
    </row>
    <row r="2" spans="1:29" s="11" customFormat="1" ht="15.75">
      <c r="A2" s="230" t="s">
        <v>22</v>
      </c>
      <c r="B2" s="230"/>
      <c r="C2" s="230"/>
      <c r="D2" s="230"/>
      <c r="E2" s="230"/>
      <c r="F2" s="230"/>
      <c r="G2" s="230"/>
      <c r="H2" s="230"/>
      <c r="I2" s="230"/>
      <c r="J2" s="230"/>
      <c r="K2" s="230"/>
      <c r="L2" s="10"/>
      <c r="M2" s="10"/>
      <c r="N2" s="10"/>
      <c r="O2" s="10"/>
      <c r="P2" s="10"/>
      <c r="Q2" s="10"/>
      <c r="R2" s="10"/>
      <c r="S2" s="10"/>
      <c r="T2" s="10"/>
      <c r="U2" s="10"/>
      <c r="V2" s="10"/>
      <c r="W2" s="10"/>
      <c r="X2" s="10"/>
      <c r="Y2" s="10"/>
      <c r="Z2" s="10"/>
      <c r="AA2" s="10"/>
      <c r="AB2" s="10"/>
      <c r="AC2" s="10"/>
    </row>
    <row r="3" spans="1:29" s="12" customFormat="1" ht="28.5" customHeight="1">
      <c r="A3" s="220" t="s">
        <v>60</v>
      </c>
      <c r="B3" s="220"/>
      <c r="C3" s="231"/>
      <c r="D3" s="232" t="str">
        <f>TS!D5</f>
        <v>Mārupes novada Jaunmārupes stadiona pārbūve (1.kārta)</v>
      </c>
      <c r="E3" s="220"/>
      <c r="F3" s="220"/>
      <c r="G3" s="220"/>
      <c r="H3" s="220"/>
      <c r="I3" s="220"/>
      <c r="J3" s="220"/>
      <c r="K3" s="220"/>
      <c r="L3" s="10"/>
      <c r="M3" s="10"/>
      <c r="N3" s="10"/>
      <c r="O3" s="10"/>
      <c r="P3" s="10"/>
      <c r="Q3" s="10"/>
      <c r="R3" s="10"/>
      <c r="S3" s="10"/>
      <c r="T3" s="10"/>
      <c r="U3" s="10"/>
      <c r="V3" s="10"/>
      <c r="W3" s="10"/>
      <c r="X3" s="10"/>
      <c r="Y3" s="10"/>
      <c r="Z3" s="10"/>
      <c r="AA3" s="10"/>
      <c r="AB3" s="10"/>
      <c r="AC3" s="10"/>
    </row>
    <row r="4" spans="1:29" s="12" customFormat="1" ht="27" customHeight="1">
      <c r="A4" s="220" t="s">
        <v>86</v>
      </c>
      <c r="B4" s="220"/>
      <c r="C4" s="220"/>
      <c r="D4" s="232" t="str">
        <f>A1</f>
        <v>Mārupes novada Jaunmārupes stadiona pārbūve (1.kārta)</v>
      </c>
      <c r="E4" s="220"/>
      <c r="F4" s="220"/>
      <c r="G4" s="220"/>
      <c r="H4" s="220"/>
      <c r="I4" s="220"/>
      <c r="J4" s="220"/>
      <c r="K4" s="220"/>
      <c r="L4" s="10"/>
      <c r="M4" s="10"/>
      <c r="N4" s="10"/>
      <c r="O4" s="10"/>
      <c r="P4" s="10"/>
      <c r="Q4" s="10"/>
      <c r="R4" s="10"/>
      <c r="S4" s="10"/>
      <c r="T4" s="10"/>
      <c r="U4" s="10"/>
      <c r="V4" s="10"/>
      <c r="W4" s="10"/>
      <c r="X4" s="10"/>
      <c r="Y4" s="10"/>
      <c r="Z4" s="10"/>
      <c r="AA4" s="10"/>
      <c r="AB4" s="10"/>
      <c r="AC4" s="10"/>
    </row>
    <row r="5" spans="1:29" s="12" customFormat="1" ht="14.25">
      <c r="A5" s="220" t="s">
        <v>61</v>
      </c>
      <c r="B5" s="220"/>
      <c r="C5" s="220"/>
      <c r="D5" s="221" t="s">
        <v>102</v>
      </c>
      <c r="E5" s="222"/>
      <c r="F5" s="222"/>
      <c r="G5" s="222"/>
      <c r="H5" s="222"/>
      <c r="I5" s="222"/>
      <c r="J5" s="222"/>
      <c r="K5" s="222"/>
      <c r="L5" s="10"/>
      <c r="M5" s="10"/>
      <c r="N5" s="10"/>
      <c r="O5" s="10"/>
      <c r="P5" s="10"/>
      <c r="Q5" s="10"/>
      <c r="R5" s="10"/>
      <c r="S5" s="10"/>
      <c r="T5" s="10"/>
      <c r="U5" s="10"/>
      <c r="V5" s="10"/>
      <c r="W5" s="10"/>
      <c r="X5" s="10"/>
      <c r="Y5" s="10"/>
      <c r="Z5" s="10"/>
      <c r="AA5" s="10"/>
      <c r="AB5" s="10"/>
      <c r="AC5" s="10"/>
    </row>
    <row r="6" spans="1:29" s="12" customFormat="1" ht="14.25">
      <c r="A6" s="220"/>
      <c r="B6" s="220"/>
      <c r="C6" s="231"/>
      <c r="D6" s="221"/>
      <c r="E6" s="222"/>
      <c r="F6" s="222"/>
      <c r="G6" s="222"/>
      <c r="H6" s="222"/>
      <c r="I6" s="222"/>
      <c r="J6" s="222"/>
      <c r="K6" s="222"/>
      <c r="L6" s="10"/>
      <c r="M6" s="10"/>
      <c r="N6" s="10"/>
      <c r="O6" s="10"/>
      <c r="P6" s="10"/>
      <c r="Q6" s="10"/>
      <c r="R6" s="10"/>
      <c r="S6" s="10"/>
      <c r="T6" s="10"/>
      <c r="U6" s="10"/>
      <c r="V6" s="10"/>
      <c r="W6" s="10"/>
      <c r="X6" s="10"/>
      <c r="Y6" s="10"/>
      <c r="Z6" s="10"/>
      <c r="AA6" s="10"/>
      <c r="AB6" s="10"/>
      <c r="AC6" s="10"/>
    </row>
    <row r="7" spans="1:29" s="12" customFormat="1" ht="14.25">
      <c r="A7" s="220" t="s">
        <v>62</v>
      </c>
      <c r="B7" s="220"/>
      <c r="C7" s="220"/>
      <c r="D7" s="225"/>
      <c r="E7" s="226"/>
      <c r="F7" s="226"/>
      <c r="G7" s="226"/>
      <c r="H7" s="226"/>
      <c r="I7" s="226"/>
      <c r="J7" s="226"/>
      <c r="K7" s="226"/>
      <c r="L7" s="10"/>
      <c r="M7" s="10"/>
      <c r="N7" s="10"/>
      <c r="O7" s="10"/>
      <c r="P7" s="10"/>
      <c r="Q7" s="10"/>
      <c r="R7" s="10"/>
      <c r="S7" s="10"/>
      <c r="T7" s="10"/>
      <c r="U7" s="10"/>
      <c r="V7" s="10"/>
      <c r="W7" s="10"/>
      <c r="X7" s="10"/>
      <c r="Y7" s="10"/>
      <c r="Z7" s="10"/>
      <c r="AA7" s="10"/>
      <c r="AB7" s="10"/>
      <c r="AC7" s="10"/>
    </row>
    <row r="8" spans="1:29" s="12" customFormat="1" ht="14.25">
      <c r="A8" s="220" t="s">
        <v>63</v>
      </c>
      <c r="B8" s="220"/>
      <c r="C8" s="220"/>
      <c r="D8" s="225"/>
      <c r="E8" s="226"/>
      <c r="F8" s="226"/>
      <c r="G8" s="226"/>
      <c r="H8" s="226"/>
      <c r="I8" s="226"/>
      <c r="J8" s="226"/>
      <c r="K8" s="226"/>
      <c r="L8" s="10"/>
      <c r="M8" s="10"/>
      <c r="N8" s="10"/>
      <c r="O8" s="10"/>
      <c r="P8" s="10"/>
      <c r="Q8" s="10"/>
      <c r="R8" s="10"/>
      <c r="S8" s="10"/>
      <c r="T8" s="10"/>
      <c r="U8" s="10"/>
      <c r="V8" s="10"/>
      <c r="W8" s="10"/>
      <c r="X8" s="10"/>
      <c r="Y8" s="10"/>
      <c r="Z8" s="10"/>
      <c r="AA8" s="10"/>
      <c r="AB8" s="10"/>
      <c r="AC8" s="10"/>
    </row>
    <row r="9" spans="1:29" s="12" customFormat="1" ht="14.25">
      <c r="A9" s="220" t="s">
        <v>84</v>
      </c>
      <c r="B9" s="220"/>
      <c r="C9" s="220"/>
      <c r="D9" s="227"/>
      <c r="E9" s="228"/>
      <c r="F9" s="228"/>
      <c r="G9" s="228"/>
      <c r="H9" s="228"/>
      <c r="I9" s="228"/>
      <c r="J9" s="228"/>
      <c r="K9" s="228"/>
      <c r="L9" s="10"/>
      <c r="M9" s="10"/>
      <c r="N9" s="10"/>
      <c r="O9" s="10"/>
      <c r="P9" s="10"/>
      <c r="Q9" s="10"/>
      <c r="R9" s="10"/>
      <c r="S9" s="10"/>
      <c r="T9" s="10"/>
      <c r="U9" s="10"/>
      <c r="V9" s="10"/>
      <c r="W9" s="10"/>
      <c r="X9" s="10"/>
      <c r="Y9" s="10"/>
      <c r="Z9" s="10"/>
      <c r="AA9" s="10"/>
      <c r="AB9" s="10"/>
      <c r="AC9" s="10"/>
    </row>
    <row r="10" spans="1:29" s="12" customFormat="1" ht="14.25">
      <c r="A10" s="155"/>
      <c r="B10" s="155"/>
      <c r="C10" s="153"/>
      <c r="D10" s="154"/>
      <c r="E10" s="154"/>
      <c r="F10" s="154"/>
      <c r="G10" s="154"/>
      <c r="H10" s="154"/>
      <c r="I10" s="154"/>
      <c r="J10" s="154"/>
      <c r="K10" s="154"/>
      <c r="L10" s="10"/>
      <c r="M10" s="10"/>
      <c r="N10" s="10"/>
      <c r="O10" s="10"/>
      <c r="P10" s="10"/>
      <c r="Q10" s="10"/>
      <c r="R10" s="10"/>
      <c r="S10" s="10"/>
      <c r="T10" s="10"/>
      <c r="U10" s="10"/>
      <c r="V10" s="10"/>
      <c r="W10" s="10"/>
      <c r="X10" s="10"/>
      <c r="Y10" s="10"/>
      <c r="Z10" s="10"/>
      <c r="AA10" s="10"/>
      <c r="AB10" s="10"/>
      <c r="AC10" s="10"/>
    </row>
    <row r="11" spans="1:29" s="12" customFormat="1" ht="15" customHeight="1">
      <c r="A11" s="236" t="s">
        <v>64</v>
      </c>
      <c r="B11" s="236" t="s">
        <v>23</v>
      </c>
      <c r="C11" s="236" t="s">
        <v>65</v>
      </c>
      <c r="D11" s="236"/>
      <c r="E11" s="236"/>
      <c r="F11" s="236"/>
      <c r="G11" s="236" t="s">
        <v>66</v>
      </c>
      <c r="H11" s="236" t="s">
        <v>844</v>
      </c>
      <c r="I11" s="236"/>
      <c r="J11" s="236"/>
      <c r="K11" s="236" t="s">
        <v>70</v>
      </c>
      <c r="L11" s="10"/>
      <c r="M11" s="10"/>
      <c r="N11" s="10"/>
      <c r="O11" s="10"/>
      <c r="P11" s="10"/>
      <c r="Q11" s="10"/>
      <c r="R11" s="10"/>
      <c r="S11" s="10"/>
      <c r="T11" s="10"/>
      <c r="U11" s="10"/>
      <c r="V11" s="10"/>
      <c r="W11" s="10"/>
      <c r="X11" s="10"/>
      <c r="Y11" s="10"/>
      <c r="Z11" s="10"/>
      <c r="AA11" s="10"/>
      <c r="AB11" s="10"/>
      <c r="AC11" s="10"/>
    </row>
    <row r="12" spans="1:29" s="13" customFormat="1" ht="25.5" customHeight="1">
      <c r="A12" s="236"/>
      <c r="B12" s="236"/>
      <c r="C12" s="236"/>
      <c r="D12" s="236"/>
      <c r="E12" s="236"/>
      <c r="F12" s="236"/>
      <c r="G12" s="236"/>
      <c r="H12" s="159" t="s">
        <v>67</v>
      </c>
      <c r="I12" s="159" t="s">
        <v>68</v>
      </c>
      <c r="J12" s="159" t="s">
        <v>69</v>
      </c>
      <c r="K12" s="236"/>
      <c r="L12" s="10"/>
      <c r="M12" s="10"/>
      <c r="N12" s="10"/>
      <c r="O12" s="10"/>
      <c r="P12" s="10"/>
      <c r="Q12" s="10"/>
      <c r="R12" s="10"/>
      <c r="S12" s="10"/>
      <c r="T12" s="10"/>
      <c r="U12" s="10"/>
      <c r="V12" s="10"/>
      <c r="W12" s="10"/>
      <c r="X12" s="10"/>
      <c r="Y12" s="10"/>
      <c r="Z12" s="10"/>
      <c r="AA12" s="10"/>
      <c r="AB12" s="10"/>
      <c r="AC12" s="10"/>
    </row>
    <row r="13" spans="1:29" s="13" customFormat="1" ht="26.25" customHeight="1">
      <c r="A13" s="157">
        <v>1</v>
      </c>
      <c r="B13" s="158" t="s">
        <v>71</v>
      </c>
      <c r="C13" s="224" t="str">
        <f>TS!A2</f>
        <v>Teritorijas sadaļas izbūve, TS</v>
      </c>
      <c r="D13" s="224"/>
      <c r="E13" s="224"/>
      <c r="F13" s="224"/>
      <c r="G13" s="156"/>
      <c r="H13" s="156"/>
      <c r="I13" s="156"/>
      <c r="J13" s="156"/>
      <c r="K13" s="156"/>
      <c r="L13" s="10"/>
      <c r="M13" s="10"/>
      <c r="N13" s="10"/>
      <c r="O13" s="10"/>
      <c r="P13" s="10"/>
      <c r="Q13" s="10"/>
      <c r="R13" s="10"/>
      <c r="S13" s="10"/>
      <c r="T13" s="10"/>
      <c r="U13" s="10"/>
      <c r="V13" s="10"/>
      <c r="W13" s="10"/>
      <c r="X13" s="10"/>
      <c r="Y13" s="10"/>
      <c r="Z13" s="10"/>
      <c r="AA13" s="10"/>
      <c r="AB13" s="10"/>
      <c r="AC13" s="10"/>
    </row>
    <row r="14" spans="1:29" s="13" customFormat="1" ht="27" customHeight="1">
      <c r="A14" s="55">
        <v>2</v>
      </c>
      <c r="B14" s="56" t="s">
        <v>72</v>
      </c>
      <c r="C14" s="223" t="str">
        <f>UKT!A2</f>
        <v>Ūdensapgādes, Drenāžas sistēmas, Sadzīves kanalizācijas un Lietus ūdens kanalizācijas izbūve, ŪKT, DT, LKT</v>
      </c>
      <c r="D14" s="223"/>
      <c r="E14" s="223"/>
      <c r="F14" s="223"/>
      <c r="G14" s="57"/>
      <c r="H14" s="57"/>
      <c r="I14" s="57"/>
      <c r="J14" s="57"/>
      <c r="K14" s="57"/>
      <c r="L14" s="10"/>
      <c r="M14" s="10"/>
      <c r="N14" s="10"/>
      <c r="O14" s="10"/>
      <c r="P14" s="10"/>
      <c r="Q14" s="10"/>
      <c r="R14" s="10"/>
      <c r="S14" s="10"/>
      <c r="T14" s="10"/>
      <c r="U14" s="10"/>
      <c r="V14" s="10"/>
      <c r="W14" s="10"/>
      <c r="X14" s="10"/>
      <c r="Y14" s="10"/>
      <c r="Z14" s="10"/>
      <c r="AA14" s="10"/>
      <c r="AB14" s="10"/>
      <c r="AC14" s="10"/>
    </row>
    <row r="15" spans="1:29" s="13" customFormat="1" ht="14.25">
      <c r="A15" s="55">
        <v>3</v>
      </c>
      <c r="B15" s="56" t="s">
        <v>73</v>
      </c>
      <c r="C15" s="223" t="str">
        <f>ELT!A2</f>
        <v>Elektroapgādes izbūve, ELT</v>
      </c>
      <c r="D15" s="223"/>
      <c r="E15" s="223"/>
      <c r="F15" s="223"/>
      <c r="G15" s="57"/>
      <c r="H15" s="57"/>
      <c r="I15" s="57"/>
      <c r="J15" s="57"/>
      <c r="K15" s="57"/>
      <c r="L15" s="10"/>
      <c r="M15" s="10"/>
      <c r="N15" s="10"/>
      <c r="O15" s="10"/>
      <c r="P15" s="10"/>
      <c r="Q15" s="10"/>
      <c r="R15" s="10"/>
      <c r="S15" s="10"/>
      <c r="T15" s="10"/>
      <c r="U15" s="10"/>
      <c r="V15" s="10"/>
      <c r="W15" s="10"/>
      <c r="X15" s="10"/>
      <c r="Y15" s="10"/>
      <c r="Z15" s="10"/>
      <c r="AA15" s="10"/>
      <c r="AB15" s="10"/>
      <c r="AC15" s="10"/>
    </row>
    <row r="16" spans="1:29" s="13" customFormat="1" ht="14.25">
      <c r="A16" s="55">
        <v>4</v>
      </c>
      <c r="B16" s="56" t="s">
        <v>585</v>
      </c>
      <c r="C16" s="223" t="str">
        <f>EST!A2</f>
        <v>Elektronisko sakaru tīkli, ārējie tīkli, EST</v>
      </c>
      <c r="D16" s="223"/>
      <c r="E16" s="223"/>
      <c r="F16" s="223"/>
      <c r="G16" s="57"/>
      <c r="H16" s="57"/>
      <c r="I16" s="57"/>
      <c r="J16" s="57"/>
      <c r="K16" s="57"/>
      <c r="L16" s="10"/>
      <c r="M16" s="10"/>
      <c r="N16" s="10"/>
      <c r="O16" s="10"/>
      <c r="P16" s="10"/>
      <c r="Q16" s="10"/>
      <c r="R16" s="10"/>
      <c r="S16" s="10"/>
      <c r="T16" s="10"/>
      <c r="U16" s="10"/>
      <c r="V16" s="10"/>
      <c r="W16" s="10"/>
      <c r="X16" s="10"/>
      <c r="Y16" s="10"/>
      <c r="Z16" s="10"/>
      <c r="AA16" s="10"/>
      <c r="AB16" s="10"/>
      <c r="AC16" s="10"/>
    </row>
    <row r="17" spans="1:29" s="13" customFormat="1" ht="14.25">
      <c r="A17" s="55">
        <v>5</v>
      </c>
      <c r="B17" s="56" t="s">
        <v>586</v>
      </c>
      <c r="C17" s="223" t="str">
        <f>'AR'!A2</f>
        <v>Arhitektūras, būvkonstrukciju sadaļas izbūve, AR,BK</v>
      </c>
      <c r="D17" s="223"/>
      <c r="E17" s="223"/>
      <c r="F17" s="223"/>
      <c r="G17" s="57"/>
      <c r="H17" s="57"/>
      <c r="I17" s="57"/>
      <c r="J17" s="57"/>
      <c r="K17" s="57"/>
      <c r="L17" s="10"/>
      <c r="M17" s="10"/>
      <c r="N17" s="10"/>
      <c r="O17" s="10"/>
      <c r="P17" s="10"/>
      <c r="Q17" s="10"/>
      <c r="R17" s="10"/>
      <c r="S17" s="10"/>
      <c r="T17" s="10"/>
      <c r="U17" s="10"/>
      <c r="V17" s="10"/>
      <c r="W17" s="10"/>
      <c r="X17" s="10"/>
      <c r="Y17" s="10"/>
      <c r="Z17" s="10"/>
      <c r="AA17" s="10"/>
      <c r="AB17" s="10"/>
      <c r="AC17" s="10"/>
    </row>
    <row r="18" spans="1:29" s="12" customFormat="1" ht="14.25">
      <c r="A18" s="233" t="s">
        <v>88</v>
      </c>
      <c r="B18" s="233"/>
      <c r="C18" s="233"/>
      <c r="D18" s="233"/>
      <c r="E18" s="233"/>
      <c r="F18" s="233"/>
      <c r="G18" s="58"/>
      <c r="H18" s="58"/>
      <c r="I18" s="58"/>
      <c r="J18" s="58"/>
      <c r="K18" s="58"/>
      <c r="L18" s="10"/>
      <c r="M18" s="10"/>
      <c r="N18" s="10"/>
      <c r="O18" s="10"/>
      <c r="P18" s="10"/>
      <c r="Q18" s="10"/>
      <c r="R18" s="10"/>
      <c r="S18" s="10"/>
      <c r="T18" s="10"/>
      <c r="U18" s="10"/>
      <c r="V18" s="10"/>
      <c r="W18" s="10"/>
      <c r="X18" s="10"/>
      <c r="Y18" s="10"/>
      <c r="Z18" s="10"/>
      <c r="AA18" s="10"/>
      <c r="AB18" s="10"/>
      <c r="AC18" s="10"/>
    </row>
    <row r="19" spans="1:29" s="12" customFormat="1" ht="14.25">
      <c r="A19" s="233" t="s">
        <v>842</v>
      </c>
      <c r="B19" s="233"/>
      <c r="C19" s="233"/>
      <c r="D19" s="233"/>
      <c r="E19" s="233"/>
      <c r="F19" s="59" t="s">
        <v>841</v>
      </c>
      <c r="G19" s="58"/>
      <c r="H19" s="58"/>
      <c r="I19" s="58"/>
      <c r="J19" s="58"/>
      <c r="K19" s="58"/>
      <c r="L19" s="10"/>
      <c r="M19" s="10"/>
      <c r="N19" s="10"/>
      <c r="O19" s="10"/>
      <c r="P19" s="10"/>
      <c r="Q19" s="10"/>
      <c r="R19" s="10"/>
      <c r="S19" s="10"/>
      <c r="T19" s="10"/>
      <c r="U19" s="10"/>
      <c r="V19" s="10"/>
      <c r="W19" s="10"/>
      <c r="X19" s="10"/>
      <c r="Y19" s="10"/>
      <c r="Z19" s="10"/>
      <c r="AA19" s="10"/>
      <c r="AB19" s="10"/>
      <c r="AC19" s="10"/>
    </row>
    <row r="20" spans="1:29" s="12" customFormat="1" ht="14.25">
      <c r="A20" s="233" t="s">
        <v>74</v>
      </c>
      <c r="B20" s="233"/>
      <c r="C20" s="233"/>
      <c r="D20" s="233"/>
      <c r="E20" s="233"/>
      <c r="F20" s="59" t="s">
        <v>841</v>
      </c>
      <c r="G20" s="58"/>
      <c r="H20" s="58"/>
      <c r="I20" s="58"/>
      <c r="J20" s="58"/>
      <c r="K20" s="58"/>
      <c r="L20" s="10"/>
      <c r="M20" s="10"/>
      <c r="N20" s="10"/>
      <c r="O20" s="10"/>
      <c r="P20" s="10"/>
      <c r="Q20" s="10"/>
      <c r="R20" s="10"/>
      <c r="S20" s="10"/>
      <c r="T20" s="10"/>
      <c r="U20" s="10"/>
      <c r="V20" s="10"/>
      <c r="W20" s="10"/>
      <c r="X20" s="10"/>
      <c r="Y20" s="10"/>
      <c r="Z20" s="10"/>
      <c r="AA20" s="10"/>
      <c r="AB20" s="10"/>
      <c r="AC20" s="10"/>
    </row>
    <row r="21" spans="1:29" s="12" customFormat="1" ht="14.25">
      <c r="A21" s="233" t="s">
        <v>33</v>
      </c>
      <c r="B21" s="233"/>
      <c r="C21" s="233"/>
      <c r="D21" s="233"/>
      <c r="E21" s="233"/>
      <c r="F21" s="59">
        <v>0.2359</v>
      </c>
      <c r="G21" s="58"/>
      <c r="H21" s="58"/>
      <c r="I21" s="58"/>
      <c r="J21" s="58"/>
      <c r="K21" s="58"/>
      <c r="L21" s="10"/>
      <c r="M21" s="10"/>
      <c r="N21" s="10"/>
      <c r="O21" s="10"/>
      <c r="P21" s="10"/>
      <c r="Q21" s="10"/>
      <c r="R21" s="10"/>
      <c r="S21" s="10"/>
      <c r="T21" s="10"/>
      <c r="U21" s="10"/>
      <c r="V21" s="10"/>
      <c r="W21" s="10"/>
      <c r="X21" s="10"/>
      <c r="Y21" s="10"/>
      <c r="Z21" s="10"/>
      <c r="AA21" s="10"/>
      <c r="AB21" s="10"/>
      <c r="AC21" s="10"/>
    </row>
    <row r="22" spans="1:29" s="14" customFormat="1" ht="15.75">
      <c r="A22" s="235" t="s">
        <v>24</v>
      </c>
      <c r="B22" s="235"/>
      <c r="C22" s="235"/>
      <c r="D22" s="235"/>
      <c r="E22" s="235"/>
      <c r="F22" s="235"/>
      <c r="G22" s="60"/>
      <c r="H22" s="60"/>
      <c r="I22" s="60"/>
      <c r="J22" s="60"/>
      <c r="K22" s="60"/>
      <c r="L22" s="10"/>
      <c r="M22" s="10"/>
      <c r="N22" s="10"/>
      <c r="O22" s="10"/>
      <c r="P22" s="10"/>
      <c r="Q22" s="10"/>
      <c r="R22" s="10"/>
      <c r="S22" s="10"/>
      <c r="T22" s="10"/>
      <c r="U22" s="10"/>
      <c r="V22" s="10"/>
      <c r="W22" s="10"/>
      <c r="X22" s="10"/>
      <c r="Y22" s="10"/>
      <c r="Z22" s="10"/>
      <c r="AA22" s="10"/>
      <c r="AB22" s="10"/>
      <c r="AC22" s="10"/>
    </row>
    <row r="23" spans="2:11" ht="12.75" customHeight="1">
      <c r="B23" s="15"/>
      <c r="C23" s="15"/>
      <c r="D23" s="15"/>
      <c r="E23" s="15"/>
      <c r="F23" s="15"/>
      <c r="G23" s="15"/>
      <c r="H23" s="15"/>
      <c r="I23" s="15"/>
      <c r="J23" s="15"/>
      <c r="K23" s="15"/>
    </row>
    <row r="24" spans="3:29" s="16" customFormat="1" ht="15">
      <c r="C24" s="234"/>
      <c r="D24" s="234"/>
      <c r="E24" s="234"/>
      <c r="F24" s="234"/>
      <c r="G24" s="234"/>
      <c r="H24" s="234"/>
      <c r="I24" s="234"/>
      <c r="J24" s="234"/>
      <c r="L24" s="10"/>
      <c r="M24" s="10"/>
      <c r="N24" s="10"/>
      <c r="O24" s="10"/>
      <c r="P24" s="10"/>
      <c r="Q24" s="10"/>
      <c r="R24" s="10"/>
      <c r="S24" s="10"/>
      <c r="T24" s="10"/>
      <c r="U24" s="10"/>
      <c r="V24" s="10"/>
      <c r="W24" s="10"/>
      <c r="X24" s="10"/>
      <c r="Y24" s="10"/>
      <c r="Z24" s="10"/>
      <c r="AA24" s="10"/>
      <c r="AB24" s="10"/>
      <c r="AC24" s="10"/>
    </row>
    <row r="25" spans="12:29" ht="12.75" customHeight="1">
      <c r="L25" s="9"/>
      <c r="M25" s="9"/>
      <c r="N25" s="9"/>
      <c r="O25" s="9"/>
      <c r="P25" s="9"/>
      <c r="Q25" s="9"/>
      <c r="R25" s="9"/>
      <c r="S25" s="9"/>
      <c r="T25" s="9"/>
      <c r="U25" s="9"/>
      <c r="V25" s="9"/>
      <c r="W25" s="9"/>
      <c r="X25" s="9"/>
      <c r="Y25" s="9"/>
      <c r="Z25" s="9"/>
      <c r="AA25" s="9"/>
      <c r="AB25" s="9"/>
      <c r="AC25" s="9"/>
    </row>
    <row r="26" spans="12:29" ht="12.75" customHeight="1">
      <c r="L26" s="9"/>
      <c r="M26" s="9"/>
      <c r="N26" s="9"/>
      <c r="O26" s="9"/>
      <c r="P26" s="9"/>
      <c r="Q26" s="9"/>
      <c r="R26" s="9"/>
      <c r="S26" s="9"/>
      <c r="T26" s="9"/>
      <c r="U26" s="9"/>
      <c r="V26" s="9"/>
      <c r="W26" s="9"/>
      <c r="X26" s="9"/>
      <c r="Y26" s="9"/>
      <c r="Z26" s="9"/>
      <c r="AA26" s="9"/>
      <c r="AB26" s="9"/>
      <c r="AC26" s="9"/>
    </row>
    <row r="27" spans="12:29" ht="12.75" customHeight="1">
      <c r="L27" s="9"/>
      <c r="M27" s="9"/>
      <c r="N27" s="9"/>
      <c r="O27" s="9"/>
      <c r="P27" s="9"/>
      <c r="Q27" s="9"/>
      <c r="R27" s="9"/>
      <c r="S27" s="9"/>
      <c r="T27" s="9"/>
      <c r="U27" s="9"/>
      <c r="V27" s="9"/>
      <c r="W27" s="9"/>
      <c r="X27" s="9"/>
      <c r="Y27" s="9"/>
      <c r="Z27" s="9"/>
      <c r="AA27" s="9"/>
      <c r="AB27" s="9"/>
      <c r="AC27" s="9"/>
    </row>
    <row r="28" spans="12:29" ht="12.75" customHeight="1">
      <c r="L28" s="9"/>
      <c r="M28" s="9"/>
      <c r="N28" s="9"/>
      <c r="O28" s="9"/>
      <c r="P28" s="9"/>
      <c r="Q28" s="9"/>
      <c r="R28" s="9"/>
      <c r="S28" s="9"/>
      <c r="T28" s="9"/>
      <c r="U28" s="9"/>
      <c r="V28" s="9"/>
      <c r="W28" s="9"/>
      <c r="X28" s="9"/>
      <c r="Y28" s="9"/>
      <c r="Z28" s="9"/>
      <c r="AA28" s="9"/>
      <c r="AB28" s="9"/>
      <c r="AC28" s="9"/>
    </row>
    <row r="29" spans="12:29" ht="12.75" customHeight="1">
      <c r="L29" s="9"/>
      <c r="M29" s="9"/>
      <c r="N29" s="9"/>
      <c r="O29" s="9"/>
      <c r="P29" s="9"/>
      <c r="Q29" s="9"/>
      <c r="R29" s="9"/>
      <c r="S29" s="9"/>
      <c r="T29" s="9"/>
      <c r="U29" s="9"/>
      <c r="V29" s="9"/>
      <c r="W29" s="9"/>
      <c r="X29" s="9"/>
      <c r="Y29" s="9"/>
      <c r="Z29" s="9"/>
      <c r="AA29" s="9"/>
      <c r="AB29" s="9"/>
      <c r="AC29" s="9"/>
    </row>
    <row r="30" spans="12:29" ht="14.25" customHeight="1">
      <c r="L30" s="9"/>
      <c r="M30" s="9"/>
      <c r="N30" s="9"/>
      <c r="O30" s="9"/>
      <c r="P30" s="9"/>
      <c r="Q30" s="9"/>
      <c r="R30" s="9"/>
      <c r="S30" s="9"/>
      <c r="T30" s="9"/>
      <c r="U30" s="9"/>
      <c r="V30" s="9"/>
      <c r="W30" s="9"/>
      <c r="X30" s="9"/>
      <c r="Y30" s="9"/>
      <c r="Z30" s="9"/>
      <c r="AA30" s="9"/>
      <c r="AB30" s="9"/>
      <c r="AC30" s="9"/>
    </row>
    <row r="31" spans="12:29" ht="14.25" customHeight="1">
      <c r="L31" s="9"/>
      <c r="M31" s="9"/>
      <c r="N31" s="9"/>
      <c r="O31" s="9"/>
      <c r="P31" s="9"/>
      <c r="Q31" s="9"/>
      <c r="R31" s="9"/>
      <c r="S31" s="9"/>
      <c r="T31" s="9"/>
      <c r="U31" s="9"/>
      <c r="V31" s="9"/>
      <c r="W31" s="9"/>
      <c r="X31" s="9"/>
      <c r="Y31" s="9"/>
      <c r="Z31" s="9"/>
      <c r="AA31" s="9"/>
      <c r="AB31" s="9"/>
      <c r="AC31" s="9"/>
    </row>
    <row r="32" spans="12:29" ht="14.25" customHeight="1">
      <c r="L32" s="9"/>
      <c r="M32" s="9"/>
      <c r="N32" s="9"/>
      <c r="O32" s="9"/>
      <c r="P32" s="9"/>
      <c r="Q32" s="9"/>
      <c r="R32" s="9"/>
      <c r="S32" s="9"/>
      <c r="T32" s="9"/>
      <c r="U32" s="9"/>
      <c r="V32" s="9"/>
      <c r="W32" s="9"/>
      <c r="X32" s="9"/>
      <c r="Y32" s="9"/>
      <c r="Z32" s="9"/>
      <c r="AA32" s="9"/>
      <c r="AB32" s="9"/>
      <c r="AC32" s="9"/>
    </row>
    <row r="33" spans="12:29" ht="14.25" customHeight="1">
      <c r="L33" s="9"/>
      <c r="M33" s="9"/>
      <c r="N33" s="9"/>
      <c r="O33" s="9"/>
      <c r="P33" s="9"/>
      <c r="Q33" s="9"/>
      <c r="R33" s="9"/>
      <c r="S33" s="9"/>
      <c r="T33" s="9"/>
      <c r="U33" s="9"/>
      <c r="V33" s="9"/>
      <c r="W33" s="9"/>
      <c r="X33" s="9"/>
      <c r="Y33" s="9"/>
      <c r="Z33" s="9"/>
      <c r="AA33" s="9"/>
      <c r="AB33" s="9"/>
      <c r="AC33" s="9"/>
    </row>
    <row r="34" spans="12:29" ht="14.25" customHeight="1">
      <c r="L34" s="9"/>
      <c r="M34" s="9"/>
      <c r="N34" s="9"/>
      <c r="O34" s="9"/>
      <c r="P34" s="9"/>
      <c r="Q34" s="9"/>
      <c r="R34" s="9"/>
      <c r="S34" s="9"/>
      <c r="T34" s="9"/>
      <c r="U34" s="9"/>
      <c r="V34" s="9"/>
      <c r="W34" s="9"/>
      <c r="X34" s="9"/>
      <c r="Y34" s="9"/>
      <c r="Z34" s="9"/>
      <c r="AA34" s="9"/>
      <c r="AB34" s="9"/>
      <c r="AC34" s="9"/>
    </row>
    <row r="35" spans="12:29" ht="14.25" customHeight="1">
      <c r="L35" s="9"/>
      <c r="M35" s="9"/>
      <c r="N35" s="9"/>
      <c r="O35" s="9"/>
      <c r="P35" s="9"/>
      <c r="Q35" s="9"/>
      <c r="R35" s="9"/>
      <c r="S35" s="9"/>
      <c r="T35" s="9"/>
      <c r="U35" s="9"/>
      <c r="V35" s="9"/>
      <c r="W35" s="9"/>
      <c r="X35" s="9"/>
      <c r="Y35" s="9"/>
      <c r="Z35" s="9"/>
      <c r="AA35" s="9"/>
      <c r="AB35" s="9"/>
      <c r="AC35" s="9"/>
    </row>
    <row r="36" spans="12:29" ht="14.25" customHeight="1">
      <c r="L36" s="9"/>
      <c r="M36" s="9"/>
      <c r="N36" s="9"/>
      <c r="O36" s="9"/>
      <c r="P36" s="9"/>
      <c r="Q36" s="9"/>
      <c r="R36" s="9"/>
      <c r="S36" s="9"/>
      <c r="T36" s="9"/>
      <c r="U36" s="9"/>
      <c r="V36" s="9"/>
      <c r="W36" s="9"/>
      <c r="X36" s="9"/>
      <c r="Y36" s="9"/>
      <c r="Z36" s="9"/>
      <c r="AA36" s="9"/>
      <c r="AB36" s="9"/>
      <c r="AC36" s="9"/>
    </row>
    <row r="37" spans="12:29" ht="14.25" customHeight="1">
      <c r="L37" s="9"/>
      <c r="M37" s="9"/>
      <c r="N37" s="9"/>
      <c r="O37" s="9"/>
      <c r="P37" s="9"/>
      <c r="Q37" s="9"/>
      <c r="R37" s="9"/>
      <c r="S37" s="9"/>
      <c r="T37" s="9"/>
      <c r="U37" s="9"/>
      <c r="V37" s="9"/>
      <c r="W37" s="9"/>
      <c r="X37" s="9"/>
      <c r="Y37" s="9"/>
      <c r="Z37" s="9"/>
      <c r="AA37" s="9"/>
      <c r="AB37" s="9"/>
      <c r="AC37" s="9"/>
    </row>
    <row r="38" spans="12:29" ht="14.25" customHeight="1">
      <c r="L38" s="9"/>
      <c r="M38" s="9"/>
      <c r="N38" s="9"/>
      <c r="O38" s="9"/>
      <c r="P38" s="9"/>
      <c r="Q38" s="9"/>
      <c r="R38" s="9"/>
      <c r="S38" s="9"/>
      <c r="T38" s="9"/>
      <c r="U38" s="9"/>
      <c r="V38" s="9"/>
      <c r="W38" s="9"/>
      <c r="X38" s="9"/>
      <c r="Y38" s="9"/>
      <c r="Z38" s="9"/>
      <c r="AA38" s="9"/>
      <c r="AB38" s="9"/>
      <c r="AC38" s="9"/>
    </row>
    <row r="39" spans="12:29" ht="14.25" customHeight="1">
      <c r="L39" s="9"/>
      <c r="M39" s="9"/>
      <c r="N39" s="9"/>
      <c r="O39" s="9"/>
      <c r="P39" s="9"/>
      <c r="Q39" s="9"/>
      <c r="R39" s="9"/>
      <c r="S39" s="9"/>
      <c r="T39" s="9"/>
      <c r="U39" s="9"/>
      <c r="V39" s="9"/>
      <c r="W39" s="9"/>
      <c r="X39" s="9"/>
      <c r="Y39" s="9"/>
      <c r="Z39" s="9"/>
      <c r="AA39" s="9"/>
      <c r="AB39" s="9"/>
      <c r="AC39" s="9"/>
    </row>
    <row r="40" spans="12:29" ht="14.25" customHeight="1">
      <c r="L40" s="9"/>
      <c r="M40" s="9"/>
      <c r="N40" s="9"/>
      <c r="O40" s="9"/>
      <c r="P40" s="9"/>
      <c r="Q40" s="9"/>
      <c r="R40" s="9"/>
      <c r="S40" s="9"/>
      <c r="T40" s="9"/>
      <c r="U40" s="9"/>
      <c r="V40" s="9"/>
      <c r="W40" s="9"/>
      <c r="X40" s="9"/>
      <c r="Y40" s="9"/>
      <c r="Z40" s="9"/>
      <c r="AA40" s="9"/>
      <c r="AB40" s="9"/>
      <c r="AC40" s="9"/>
    </row>
    <row r="41" spans="12:29" ht="14.25" customHeight="1">
      <c r="L41" s="9"/>
      <c r="M41" s="9"/>
      <c r="N41" s="9"/>
      <c r="O41" s="9"/>
      <c r="P41" s="9"/>
      <c r="Q41" s="9"/>
      <c r="R41" s="9"/>
      <c r="S41" s="9"/>
      <c r="T41" s="9"/>
      <c r="U41" s="9"/>
      <c r="V41" s="9"/>
      <c r="W41" s="9"/>
      <c r="X41" s="9"/>
      <c r="Y41" s="9"/>
      <c r="Z41" s="9"/>
      <c r="AA41" s="9"/>
      <c r="AB41" s="9"/>
      <c r="AC41" s="9"/>
    </row>
    <row r="42" spans="12:29" ht="14.25" customHeight="1">
      <c r="L42" s="9"/>
      <c r="M42" s="9"/>
      <c r="N42" s="9"/>
      <c r="O42" s="9"/>
      <c r="P42" s="9"/>
      <c r="Q42" s="9"/>
      <c r="R42" s="9"/>
      <c r="S42" s="9"/>
      <c r="T42" s="9"/>
      <c r="U42" s="9"/>
      <c r="V42" s="9"/>
      <c r="W42" s="9"/>
      <c r="X42" s="9"/>
      <c r="Y42" s="9"/>
      <c r="Z42" s="9"/>
      <c r="AA42" s="9"/>
      <c r="AB42" s="9"/>
      <c r="AC42" s="9"/>
    </row>
    <row r="43" spans="12:29" ht="14.25" customHeight="1">
      <c r="L43" s="9"/>
      <c r="M43" s="9"/>
      <c r="N43" s="9"/>
      <c r="O43" s="9"/>
      <c r="P43" s="9"/>
      <c r="Q43" s="9"/>
      <c r="R43" s="9"/>
      <c r="S43" s="9"/>
      <c r="T43" s="9"/>
      <c r="U43" s="9"/>
      <c r="V43" s="9"/>
      <c r="W43" s="9"/>
      <c r="X43" s="9"/>
      <c r="Y43" s="9"/>
      <c r="Z43" s="9"/>
      <c r="AA43" s="9"/>
      <c r="AB43" s="9"/>
      <c r="AC43" s="9"/>
    </row>
    <row r="44" spans="12:29" ht="14.25" customHeight="1">
      <c r="L44" s="9"/>
      <c r="M44" s="9"/>
      <c r="N44" s="9"/>
      <c r="O44" s="9"/>
      <c r="P44" s="9"/>
      <c r="Q44" s="9"/>
      <c r="R44" s="9"/>
      <c r="S44" s="9"/>
      <c r="T44" s="9"/>
      <c r="U44" s="9"/>
      <c r="V44" s="9"/>
      <c r="W44" s="9"/>
      <c r="X44" s="9"/>
      <c r="Y44" s="9"/>
      <c r="Z44" s="9"/>
      <c r="AA44" s="9"/>
      <c r="AB44" s="9"/>
      <c r="AC44" s="9"/>
    </row>
    <row r="45" spans="12:29" ht="14.25" customHeight="1">
      <c r="L45" s="9"/>
      <c r="M45" s="9"/>
      <c r="N45" s="9"/>
      <c r="O45" s="9"/>
      <c r="P45" s="9"/>
      <c r="Q45" s="9"/>
      <c r="R45" s="9"/>
      <c r="S45" s="9"/>
      <c r="T45" s="9"/>
      <c r="U45" s="9"/>
      <c r="V45" s="9"/>
      <c r="W45" s="9"/>
      <c r="X45" s="9"/>
      <c r="Y45" s="9"/>
      <c r="Z45" s="9"/>
      <c r="AA45" s="9"/>
      <c r="AB45" s="9"/>
      <c r="AC45" s="9"/>
    </row>
    <row r="46" spans="12:29" ht="14.25" customHeight="1">
      <c r="L46" s="9"/>
      <c r="M46" s="9"/>
      <c r="N46" s="9"/>
      <c r="O46" s="9"/>
      <c r="P46" s="9"/>
      <c r="Q46" s="9"/>
      <c r="R46" s="9"/>
      <c r="S46" s="9"/>
      <c r="T46" s="9"/>
      <c r="U46" s="9"/>
      <c r="V46" s="9"/>
      <c r="W46" s="9"/>
      <c r="X46" s="9"/>
      <c r="Y46" s="9"/>
      <c r="Z46" s="9"/>
      <c r="AA46" s="9"/>
      <c r="AB46" s="9"/>
      <c r="AC46" s="9"/>
    </row>
    <row r="47" spans="12:29" ht="14.25" customHeight="1">
      <c r="L47" s="9"/>
      <c r="M47" s="9"/>
      <c r="N47" s="9"/>
      <c r="O47" s="9"/>
      <c r="P47" s="9"/>
      <c r="Q47" s="9"/>
      <c r="R47" s="9"/>
      <c r="S47" s="9"/>
      <c r="T47" s="9"/>
      <c r="U47" s="9"/>
      <c r="V47" s="9"/>
      <c r="W47" s="9"/>
      <c r="X47" s="9"/>
      <c r="Y47" s="9"/>
      <c r="Z47" s="9"/>
      <c r="AA47" s="9"/>
      <c r="AB47" s="9"/>
      <c r="AC47" s="9"/>
    </row>
    <row r="48" spans="12:29" ht="14.25" customHeight="1">
      <c r="L48" s="9"/>
      <c r="M48" s="9"/>
      <c r="N48" s="9"/>
      <c r="O48" s="9"/>
      <c r="P48" s="9"/>
      <c r="Q48" s="9"/>
      <c r="R48" s="9"/>
      <c r="S48" s="9"/>
      <c r="T48" s="9"/>
      <c r="U48" s="9"/>
      <c r="V48" s="9"/>
      <c r="W48" s="9"/>
      <c r="X48" s="9"/>
      <c r="Y48" s="9"/>
      <c r="Z48" s="9"/>
      <c r="AA48" s="9"/>
      <c r="AB48" s="9"/>
      <c r="AC48" s="9"/>
    </row>
    <row r="49" spans="12:29" ht="14.25" customHeight="1">
      <c r="L49" s="9"/>
      <c r="M49" s="9"/>
      <c r="N49" s="9"/>
      <c r="O49" s="9"/>
      <c r="P49" s="9"/>
      <c r="Q49" s="9"/>
      <c r="R49" s="9"/>
      <c r="S49" s="9"/>
      <c r="T49" s="9"/>
      <c r="U49" s="9"/>
      <c r="V49" s="9"/>
      <c r="W49" s="9"/>
      <c r="X49" s="9"/>
      <c r="Y49" s="9"/>
      <c r="Z49" s="9"/>
      <c r="AA49" s="9"/>
      <c r="AB49" s="9"/>
      <c r="AC49" s="9"/>
    </row>
    <row r="50" spans="12:29" ht="14.25" customHeight="1">
      <c r="L50" s="9"/>
      <c r="M50" s="9"/>
      <c r="N50" s="9"/>
      <c r="O50" s="9"/>
      <c r="P50" s="9"/>
      <c r="Q50" s="9"/>
      <c r="R50" s="9"/>
      <c r="S50" s="9"/>
      <c r="T50" s="9"/>
      <c r="U50" s="9"/>
      <c r="V50" s="9"/>
      <c r="W50" s="9"/>
      <c r="X50" s="9"/>
      <c r="Y50" s="9"/>
      <c r="Z50" s="9"/>
      <c r="AA50" s="9"/>
      <c r="AB50" s="9"/>
      <c r="AC50" s="9"/>
    </row>
    <row r="51" spans="12:29" ht="14.25" customHeight="1">
      <c r="L51" s="9"/>
      <c r="M51" s="9"/>
      <c r="N51" s="9"/>
      <c r="O51" s="9"/>
      <c r="P51" s="9"/>
      <c r="Q51" s="9"/>
      <c r="R51" s="9"/>
      <c r="S51" s="9"/>
      <c r="T51" s="9"/>
      <c r="U51" s="9"/>
      <c r="V51" s="9"/>
      <c r="W51" s="9"/>
      <c r="X51" s="9"/>
      <c r="Y51" s="9"/>
      <c r="Z51" s="9"/>
      <c r="AA51" s="9"/>
      <c r="AB51" s="9"/>
      <c r="AC51" s="9"/>
    </row>
    <row r="52" spans="12:29" ht="14.25" customHeight="1">
      <c r="L52" s="9"/>
      <c r="M52" s="9"/>
      <c r="N52" s="9"/>
      <c r="O52" s="9"/>
      <c r="P52" s="9"/>
      <c r="Q52" s="9"/>
      <c r="R52" s="9"/>
      <c r="S52" s="9"/>
      <c r="T52" s="9"/>
      <c r="U52" s="9"/>
      <c r="V52" s="9"/>
      <c r="W52" s="9"/>
      <c r="X52" s="9"/>
      <c r="Y52" s="9"/>
      <c r="Z52" s="9"/>
      <c r="AA52" s="9"/>
      <c r="AB52" s="9"/>
      <c r="AC52" s="9"/>
    </row>
    <row r="53" spans="12:29" ht="14.25" customHeight="1">
      <c r="L53" s="9"/>
      <c r="M53" s="9"/>
      <c r="N53" s="9"/>
      <c r="O53" s="9"/>
      <c r="P53" s="9"/>
      <c r="Q53" s="9"/>
      <c r="R53" s="9"/>
      <c r="S53" s="9"/>
      <c r="T53" s="9"/>
      <c r="U53" s="9"/>
      <c r="V53" s="9"/>
      <c r="W53" s="9"/>
      <c r="X53" s="9"/>
      <c r="Y53" s="9"/>
      <c r="Z53" s="9"/>
      <c r="AA53" s="9"/>
      <c r="AB53" s="9"/>
      <c r="AC53" s="9"/>
    </row>
    <row r="54" spans="12:29" ht="14.25" customHeight="1">
      <c r="L54" s="9"/>
      <c r="M54" s="9"/>
      <c r="N54" s="9"/>
      <c r="O54" s="9"/>
      <c r="P54" s="9"/>
      <c r="Q54" s="9"/>
      <c r="R54" s="9"/>
      <c r="S54" s="9"/>
      <c r="T54" s="9"/>
      <c r="U54" s="9"/>
      <c r="V54" s="9"/>
      <c r="W54" s="9"/>
      <c r="X54" s="9"/>
      <c r="Y54" s="9"/>
      <c r="Z54" s="9"/>
      <c r="AA54" s="9"/>
      <c r="AB54" s="9"/>
      <c r="AC54" s="9"/>
    </row>
    <row r="55" spans="12:29" ht="14.25" customHeight="1">
      <c r="L55" s="9"/>
      <c r="M55" s="9"/>
      <c r="N55" s="9"/>
      <c r="O55" s="9"/>
      <c r="P55" s="9"/>
      <c r="Q55" s="9"/>
      <c r="R55" s="9"/>
      <c r="S55" s="9"/>
      <c r="T55" s="9"/>
      <c r="U55" s="9"/>
      <c r="V55" s="9"/>
      <c r="W55" s="9"/>
      <c r="X55" s="9"/>
      <c r="Y55" s="9"/>
      <c r="Z55" s="9"/>
      <c r="AA55" s="9"/>
      <c r="AB55" s="9"/>
      <c r="AC55" s="9"/>
    </row>
    <row r="56" spans="12:29" ht="14.25" customHeight="1">
      <c r="L56" s="9"/>
      <c r="M56" s="9"/>
      <c r="N56" s="9"/>
      <c r="O56" s="9"/>
      <c r="P56" s="9"/>
      <c r="Q56" s="9"/>
      <c r="R56" s="9"/>
      <c r="S56" s="9"/>
      <c r="T56" s="9"/>
      <c r="U56" s="9"/>
      <c r="V56" s="9"/>
      <c r="W56" s="9"/>
      <c r="X56" s="9"/>
      <c r="Y56" s="9"/>
      <c r="Z56" s="9"/>
      <c r="AA56" s="9"/>
      <c r="AB56" s="9"/>
      <c r="AC56" s="9"/>
    </row>
    <row r="57" spans="12:29" ht="14.25" customHeight="1">
      <c r="L57" s="9"/>
      <c r="M57" s="9"/>
      <c r="N57" s="9"/>
      <c r="O57" s="9"/>
      <c r="P57" s="9"/>
      <c r="Q57" s="9"/>
      <c r="R57" s="9"/>
      <c r="S57" s="9"/>
      <c r="T57" s="9"/>
      <c r="U57" s="9"/>
      <c r="V57" s="9"/>
      <c r="W57" s="9"/>
      <c r="X57" s="9"/>
      <c r="Y57" s="9"/>
      <c r="Z57" s="9"/>
      <c r="AA57" s="9"/>
      <c r="AB57" s="9"/>
      <c r="AC57" s="9"/>
    </row>
    <row r="58" spans="12:29" ht="14.25" customHeight="1">
      <c r="L58" s="9"/>
      <c r="M58" s="9"/>
      <c r="N58" s="9"/>
      <c r="O58" s="9"/>
      <c r="P58" s="9"/>
      <c r="Q58" s="9"/>
      <c r="R58" s="9"/>
      <c r="S58" s="9"/>
      <c r="T58" s="9"/>
      <c r="U58" s="9"/>
      <c r="V58" s="9"/>
      <c r="W58" s="9"/>
      <c r="X58" s="9"/>
      <c r="Y58" s="9"/>
      <c r="Z58" s="9"/>
      <c r="AA58" s="9"/>
      <c r="AB58" s="9"/>
      <c r="AC58" s="9"/>
    </row>
    <row r="59" spans="12:29" ht="14.25" customHeight="1">
      <c r="L59" s="9"/>
      <c r="M59" s="9"/>
      <c r="N59" s="9"/>
      <c r="O59" s="9"/>
      <c r="P59" s="9"/>
      <c r="Q59" s="9"/>
      <c r="R59" s="9"/>
      <c r="S59" s="9"/>
      <c r="T59" s="9"/>
      <c r="U59" s="9"/>
      <c r="V59" s="9"/>
      <c r="W59" s="9"/>
      <c r="X59" s="9"/>
      <c r="Y59" s="9"/>
      <c r="Z59" s="9"/>
      <c r="AA59" s="9"/>
      <c r="AB59" s="9"/>
      <c r="AC59" s="9"/>
    </row>
    <row r="60" spans="12:29" ht="14.25" customHeight="1">
      <c r="L60" s="9"/>
      <c r="M60" s="9"/>
      <c r="N60" s="9"/>
      <c r="O60" s="9"/>
      <c r="P60" s="9"/>
      <c r="Q60" s="9"/>
      <c r="R60" s="9"/>
      <c r="S60" s="9"/>
      <c r="T60" s="9"/>
      <c r="U60" s="9"/>
      <c r="V60" s="9"/>
      <c r="W60" s="9"/>
      <c r="X60" s="9"/>
      <c r="Y60" s="9"/>
      <c r="Z60" s="9"/>
      <c r="AA60" s="9"/>
      <c r="AB60" s="9"/>
      <c r="AC60" s="9"/>
    </row>
    <row r="61" spans="12:29" ht="14.25" customHeight="1">
      <c r="L61" s="9"/>
      <c r="M61" s="9"/>
      <c r="N61" s="9"/>
      <c r="O61" s="9"/>
      <c r="P61" s="9"/>
      <c r="Q61" s="9"/>
      <c r="R61" s="9"/>
      <c r="S61" s="9"/>
      <c r="T61" s="9"/>
      <c r="U61" s="9"/>
      <c r="V61" s="9"/>
      <c r="W61" s="9"/>
      <c r="X61" s="9"/>
      <c r="Y61" s="9"/>
      <c r="Z61" s="9"/>
      <c r="AA61" s="9"/>
      <c r="AB61" s="9"/>
      <c r="AC61" s="9"/>
    </row>
    <row r="62" spans="12:29" ht="14.25" customHeight="1">
      <c r="L62" s="9"/>
      <c r="M62" s="9"/>
      <c r="N62" s="9"/>
      <c r="O62" s="9"/>
      <c r="P62" s="9"/>
      <c r="Q62" s="9"/>
      <c r="R62" s="9"/>
      <c r="S62" s="9"/>
      <c r="T62" s="9"/>
      <c r="U62" s="9"/>
      <c r="V62" s="9"/>
      <c r="W62" s="9"/>
      <c r="X62" s="9"/>
      <c r="Y62" s="9"/>
      <c r="Z62" s="9"/>
      <c r="AA62" s="9"/>
      <c r="AB62" s="9"/>
      <c r="AC62" s="9"/>
    </row>
    <row r="63" spans="12:29" ht="14.25" customHeight="1">
      <c r="L63" s="9"/>
      <c r="M63" s="9"/>
      <c r="N63" s="9"/>
      <c r="O63" s="9"/>
      <c r="P63" s="9"/>
      <c r="Q63" s="9"/>
      <c r="R63" s="9"/>
      <c r="S63" s="9"/>
      <c r="T63" s="9"/>
      <c r="U63" s="9"/>
      <c r="V63" s="9"/>
      <c r="W63" s="9"/>
      <c r="X63" s="9"/>
      <c r="Y63" s="9"/>
      <c r="Z63" s="9"/>
      <c r="AA63" s="9"/>
      <c r="AB63" s="9"/>
      <c r="AC63" s="9"/>
    </row>
    <row r="64" spans="12:29" ht="14.25" customHeight="1">
      <c r="L64" s="9"/>
      <c r="M64" s="9"/>
      <c r="N64" s="9"/>
      <c r="O64" s="9"/>
      <c r="P64" s="9"/>
      <c r="Q64" s="9"/>
      <c r="R64" s="9"/>
      <c r="S64" s="9"/>
      <c r="T64" s="9"/>
      <c r="U64" s="9"/>
      <c r="V64" s="9"/>
      <c r="W64" s="9"/>
      <c r="X64" s="9"/>
      <c r="Y64" s="9"/>
      <c r="Z64" s="9"/>
      <c r="AA64" s="9"/>
      <c r="AB64" s="9"/>
      <c r="AC64" s="9"/>
    </row>
    <row r="65" spans="12:29" ht="14.25" customHeight="1">
      <c r="L65" s="9"/>
      <c r="M65" s="9"/>
      <c r="N65" s="9"/>
      <c r="O65" s="9"/>
      <c r="P65" s="9"/>
      <c r="Q65" s="9"/>
      <c r="R65" s="9"/>
      <c r="S65" s="9"/>
      <c r="T65" s="9"/>
      <c r="U65" s="9"/>
      <c r="V65" s="9"/>
      <c r="W65" s="9"/>
      <c r="X65" s="9"/>
      <c r="Y65" s="9"/>
      <c r="Z65" s="9"/>
      <c r="AA65" s="9"/>
      <c r="AB65" s="9"/>
      <c r="AC65" s="9"/>
    </row>
    <row r="66" spans="12:29" ht="14.25" customHeight="1">
      <c r="L66" s="9"/>
      <c r="M66" s="9"/>
      <c r="N66" s="9"/>
      <c r="O66" s="9"/>
      <c r="P66" s="9"/>
      <c r="Q66" s="9"/>
      <c r="R66" s="9"/>
      <c r="S66" s="9"/>
      <c r="T66" s="9"/>
      <c r="U66" s="9"/>
      <c r="V66" s="9"/>
      <c r="W66" s="9"/>
      <c r="X66" s="9"/>
      <c r="Y66" s="9"/>
      <c r="Z66" s="9"/>
      <c r="AA66" s="9"/>
      <c r="AB66" s="9"/>
      <c r="AC66" s="9"/>
    </row>
    <row r="67" spans="12:29" ht="14.25" customHeight="1">
      <c r="L67" s="9"/>
      <c r="M67" s="9"/>
      <c r="N67" s="9"/>
      <c r="O67" s="9"/>
      <c r="P67" s="9"/>
      <c r="Q67" s="9"/>
      <c r="R67" s="9"/>
      <c r="S67" s="9"/>
      <c r="T67" s="9"/>
      <c r="U67" s="9"/>
      <c r="V67" s="9"/>
      <c r="W67" s="9"/>
      <c r="X67" s="9"/>
      <c r="Y67" s="9"/>
      <c r="Z67" s="9"/>
      <c r="AA67" s="9"/>
      <c r="AB67" s="9"/>
      <c r="AC67" s="9"/>
    </row>
    <row r="68" spans="12:29" ht="14.25" customHeight="1">
      <c r="L68" s="9"/>
      <c r="M68" s="9"/>
      <c r="N68" s="9"/>
      <c r="O68" s="9"/>
      <c r="P68" s="9"/>
      <c r="Q68" s="9"/>
      <c r="R68" s="9"/>
      <c r="S68" s="9"/>
      <c r="T68" s="9"/>
      <c r="U68" s="9"/>
      <c r="V68" s="9"/>
      <c r="W68" s="9"/>
      <c r="X68" s="9"/>
      <c r="Y68" s="9"/>
      <c r="Z68" s="9"/>
      <c r="AA68" s="9"/>
      <c r="AB68" s="9"/>
      <c r="AC68" s="9"/>
    </row>
    <row r="69" spans="12:29" ht="14.25" customHeight="1">
      <c r="L69" s="9"/>
      <c r="M69" s="9"/>
      <c r="N69" s="9"/>
      <c r="O69" s="9"/>
      <c r="P69" s="9"/>
      <c r="Q69" s="9"/>
      <c r="R69" s="9"/>
      <c r="S69" s="9"/>
      <c r="T69" s="9"/>
      <c r="U69" s="9"/>
      <c r="V69" s="9"/>
      <c r="W69" s="9"/>
      <c r="X69" s="9"/>
      <c r="Y69" s="9"/>
      <c r="Z69" s="9"/>
      <c r="AA69" s="9"/>
      <c r="AB69" s="9"/>
      <c r="AC69" s="9"/>
    </row>
    <row r="70" spans="12:29" ht="14.25" customHeight="1">
      <c r="L70" s="9"/>
      <c r="M70" s="9"/>
      <c r="N70" s="9"/>
      <c r="O70" s="9"/>
      <c r="P70" s="9"/>
      <c r="Q70" s="9"/>
      <c r="R70" s="9"/>
      <c r="S70" s="9"/>
      <c r="T70" s="9"/>
      <c r="U70" s="9"/>
      <c r="V70" s="9"/>
      <c r="W70" s="9"/>
      <c r="X70" s="9"/>
      <c r="Y70" s="9"/>
      <c r="Z70" s="9"/>
      <c r="AA70" s="9"/>
      <c r="AB70" s="9"/>
      <c r="AC70" s="9"/>
    </row>
    <row r="71" spans="12:29" ht="14.25" customHeight="1">
      <c r="L71" s="9"/>
      <c r="M71" s="9"/>
      <c r="N71" s="9"/>
      <c r="O71" s="9"/>
      <c r="P71" s="9"/>
      <c r="Q71" s="9"/>
      <c r="R71" s="9"/>
      <c r="S71" s="9"/>
      <c r="T71" s="9"/>
      <c r="U71" s="9"/>
      <c r="V71" s="9"/>
      <c r="W71" s="9"/>
      <c r="X71" s="9"/>
      <c r="Y71" s="9"/>
      <c r="Z71" s="9"/>
      <c r="AA71" s="9"/>
      <c r="AB71" s="9"/>
      <c r="AC71" s="9"/>
    </row>
    <row r="72" spans="12:29" ht="14.25" customHeight="1">
      <c r="L72" s="9"/>
      <c r="M72" s="9"/>
      <c r="N72" s="9"/>
      <c r="O72" s="9"/>
      <c r="P72" s="9"/>
      <c r="Q72" s="9"/>
      <c r="R72" s="9"/>
      <c r="S72" s="9"/>
      <c r="T72" s="9"/>
      <c r="U72" s="9"/>
      <c r="V72" s="9"/>
      <c r="W72" s="9"/>
      <c r="X72" s="9"/>
      <c r="Y72" s="9"/>
      <c r="Z72" s="9"/>
      <c r="AA72" s="9"/>
      <c r="AB72" s="9"/>
      <c r="AC72" s="9"/>
    </row>
    <row r="73" spans="12:29" ht="14.25" customHeight="1">
      <c r="L73" s="9"/>
      <c r="M73" s="9"/>
      <c r="N73" s="9"/>
      <c r="O73" s="9"/>
      <c r="P73" s="9"/>
      <c r="Q73" s="9"/>
      <c r="R73" s="9"/>
      <c r="S73" s="9"/>
      <c r="T73" s="9"/>
      <c r="U73" s="9"/>
      <c r="V73" s="9"/>
      <c r="W73" s="9"/>
      <c r="X73" s="9"/>
      <c r="Y73" s="9"/>
      <c r="Z73" s="9"/>
      <c r="AA73" s="9"/>
      <c r="AB73" s="9"/>
      <c r="AC73" s="9"/>
    </row>
    <row r="74" spans="12:29" ht="14.25" customHeight="1">
      <c r="L74" s="9"/>
      <c r="M74" s="9"/>
      <c r="N74" s="9"/>
      <c r="O74" s="9"/>
      <c r="P74" s="9"/>
      <c r="Q74" s="9"/>
      <c r="R74" s="9"/>
      <c r="S74" s="9"/>
      <c r="T74" s="9"/>
      <c r="U74" s="9"/>
      <c r="V74" s="9"/>
      <c r="W74" s="9"/>
      <c r="X74" s="9"/>
      <c r="Y74" s="9"/>
      <c r="Z74" s="9"/>
      <c r="AA74" s="9"/>
      <c r="AB74" s="9"/>
      <c r="AC74" s="9"/>
    </row>
    <row r="75" spans="12:29" ht="14.25" customHeight="1">
      <c r="L75" s="9"/>
      <c r="M75" s="9"/>
      <c r="N75" s="9"/>
      <c r="O75" s="9"/>
      <c r="P75" s="9"/>
      <c r="Q75" s="9"/>
      <c r="R75" s="9"/>
      <c r="S75" s="9"/>
      <c r="T75" s="9"/>
      <c r="U75" s="9"/>
      <c r="V75" s="9"/>
      <c r="W75" s="9"/>
      <c r="X75" s="9"/>
      <c r="Y75" s="9"/>
      <c r="Z75" s="9"/>
      <c r="AA75" s="9"/>
      <c r="AB75" s="9"/>
      <c r="AC75" s="9"/>
    </row>
    <row r="76" spans="12:29" ht="14.25" customHeight="1">
      <c r="L76" s="9"/>
      <c r="M76" s="9"/>
      <c r="N76" s="9"/>
      <c r="O76" s="9"/>
      <c r="P76" s="9"/>
      <c r="Q76" s="9"/>
      <c r="R76" s="9"/>
      <c r="S76" s="9"/>
      <c r="T76" s="9"/>
      <c r="U76" s="9"/>
      <c r="V76" s="9"/>
      <c r="W76" s="9"/>
      <c r="X76" s="9"/>
      <c r="Y76" s="9"/>
      <c r="Z76" s="9"/>
      <c r="AA76" s="9"/>
      <c r="AB76" s="9"/>
      <c r="AC76" s="9"/>
    </row>
    <row r="77" spans="12:29" ht="14.25" customHeight="1">
      <c r="L77" s="9"/>
      <c r="M77" s="9"/>
      <c r="N77" s="9"/>
      <c r="O77" s="9"/>
      <c r="P77" s="9"/>
      <c r="Q77" s="9"/>
      <c r="R77" s="9"/>
      <c r="S77" s="9"/>
      <c r="T77" s="9"/>
      <c r="U77" s="9"/>
      <c r="V77" s="9"/>
      <c r="W77" s="9"/>
      <c r="X77" s="9"/>
      <c r="Y77" s="9"/>
      <c r="Z77" s="9"/>
      <c r="AA77" s="9"/>
      <c r="AB77" s="9"/>
      <c r="AC77" s="9"/>
    </row>
    <row r="78" spans="12:29" ht="14.25" customHeight="1">
      <c r="L78" s="9"/>
      <c r="M78" s="9"/>
      <c r="N78" s="9"/>
      <c r="O78" s="9"/>
      <c r="P78" s="9"/>
      <c r="Q78" s="9"/>
      <c r="R78" s="9"/>
      <c r="S78" s="9"/>
      <c r="T78" s="9"/>
      <c r="U78" s="9"/>
      <c r="V78" s="9"/>
      <c r="W78" s="9"/>
      <c r="X78" s="9"/>
      <c r="Y78" s="9"/>
      <c r="Z78" s="9"/>
      <c r="AA78" s="9"/>
      <c r="AB78" s="9"/>
      <c r="AC78" s="9"/>
    </row>
    <row r="79" spans="12:29" ht="14.25" customHeight="1">
      <c r="L79" s="9"/>
      <c r="M79" s="9"/>
      <c r="N79" s="9"/>
      <c r="O79" s="9"/>
      <c r="P79" s="9"/>
      <c r="Q79" s="9"/>
      <c r="R79" s="9"/>
      <c r="S79" s="9"/>
      <c r="T79" s="9"/>
      <c r="U79" s="9"/>
      <c r="V79" s="9"/>
      <c r="W79" s="9"/>
      <c r="X79" s="9"/>
      <c r="Y79" s="9"/>
      <c r="Z79" s="9"/>
      <c r="AA79" s="9"/>
      <c r="AB79" s="9"/>
      <c r="AC79" s="9"/>
    </row>
    <row r="80" spans="12:29" ht="14.25" customHeight="1">
      <c r="L80" s="9"/>
      <c r="M80" s="9"/>
      <c r="N80" s="9"/>
      <c r="O80" s="9"/>
      <c r="P80" s="9"/>
      <c r="Q80" s="9"/>
      <c r="R80" s="9"/>
      <c r="S80" s="9"/>
      <c r="T80" s="9"/>
      <c r="U80" s="9"/>
      <c r="V80" s="9"/>
      <c r="W80" s="9"/>
      <c r="X80" s="9"/>
      <c r="Y80" s="9"/>
      <c r="Z80" s="9"/>
      <c r="AA80" s="9"/>
      <c r="AB80" s="9"/>
      <c r="AC80" s="9"/>
    </row>
    <row r="81" spans="12:29" ht="14.25" customHeight="1">
      <c r="L81" s="9"/>
      <c r="M81" s="9"/>
      <c r="N81" s="9"/>
      <c r="O81" s="9"/>
      <c r="P81" s="9"/>
      <c r="Q81" s="9"/>
      <c r="R81" s="9"/>
      <c r="S81" s="9"/>
      <c r="T81" s="9"/>
      <c r="U81" s="9"/>
      <c r="V81" s="9"/>
      <c r="W81" s="9"/>
      <c r="X81" s="9"/>
      <c r="Y81" s="9"/>
      <c r="Z81" s="9"/>
      <c r="AA81" s="9"/>
      <c r="AB81" s="9"/>
      <c r="AC81" s="9"/>
    </row>
    <row r="82" spans="12:29" ht="14.25" customHeight="1">
      <c r="L82" s="9"/>
      <c r="M82" s="9"/>
      <c r="N82" s="9"/>
      <c r="O82" s="9"/>
      <c r="P82" s="9"/>
      <c r="Q82" s="9"/>
      <c r="R82" s="9"/>
      <c r="S82" s="9"/>
      <c r="T82" s="9"/>
      <c r="U82" s="9"/>
      <c r="V82" s="9"/>
      <c r="W82" s="9"/>
      <c r="X82" s="9"/>
      <c r="Y82" s="9"/>
      <c r="Z82" s="9"/>
      <c r="AA82" s="9"/>
      <c r="AB82" s="9"/>
      <c r="AC82" s="9"/>
    </row>
    <row r="83" spans="12:29" ht="14.25" customHeight="1">
      <c r="L83" s="9"/>
      <c r="M83" s="9"/>
      <c r="N83" s="9"/>
      <c r="O83" s="9"/>
      <c r="P83" s="9"/>
      <c r="Q83" s="9"/>
      <c r="R83" s="9"/>
      <c r="S83" s="9"/>
      <c r="T83" s="9"/>
      <c r="U83" s="9"/>
      <c r="V83" s="9"/>
      <c r="W83" s="9"/>
      <c r="X83" s="9"/>
      <c r="Y83" s="9"/>
      <c r="Z83" s="9"/>
      <c r="AA83" s="9"/>
      <c r="AB83" s="9"/>
      <c r="AC83" s="9"/>
    </row>
    <row r="84" spans="12:29" ht="14.25" customHeight="1">
      <c r="L84" s="9"/>
      <c r="M84" s="9"/>
      <c r="N84" s="9"/>
      <c r="O84" s="9"/>
      <c r="P84" s="9"/>
      <c r="Q84" s="9"/>
      <c r="R84" s="9"/>
      <c r="S84" s="9"/>
      <c r="T84" s="9"/>
      <c r="U84" s="9"/>
      <c r="V84" s="9"/>
      <c r="W84" s="9"/>
      <c r="X84" s="9"/>
      <c r="Y84" s="9"/>
      <c r="Z84" s="9"/>
      <c r="AA84" s="9"/>
      <c r="AB84" s="9"/>
      <c r="AC84" s="9"/>
    </row>
    <row r="85" spans="12:29" ht="14.25" customHeight="1">
      <c r="L85" s="9"/>
      <c r="M85" s="9"/>
      <c r="N85" s="9"/>
      <c r="O85" s="9"/>
      <c r="P85" s="9"/>
      <c r="Q85" s="9"/>
      <c r="R85" s="9"/>
      <c r="S85" s="9"/>
      <c r="T85" s="9"/>
      <c r="U85" s="9"/>
      <c r="V85" s="9"/>
      <c r="W85" s="9"/>
      <c r="X85" s="9"/>
      <c r="Y85" s="9"/>
      <c r="Z85" s="9"/>
      <c r="AA85" s="9"/>
      <c r="AB85" s="9"/>
      <c r="AC85" s="9"/>
    </row>
    <row r="86" spans="12:29" ht="14.25" customHeight="1">
      <c r="L86" s="9"/>
      <c r="M86" s="9"/>
      <c r="N86" s="9"/>
      <c r="O86" s="9"/>
      <c r="P86" s="9"/>
      <c r="Q86" s="9"/>
      <c r="R86" s="9"/>
      <c r="S86" s="9"/>
      <c r="T86" s="9"/>
      <c r="U86" s="9"/>
      <c r="V86" s="9"/>
      <c r="W86" s="9"/>
      <c r="X86" s="9"/>
      <c r="Y86" s="9"/>
      <c r="Z86" s="9"/>
      <c r="AA86" s="9"/>
      <c r="AB86" s="9"/>
      <c r="AC86" s="9"/>
    </row>
    <row r="87" spans="12:29" ht="14.25" customHeight="1">
      <c r="L87" s="9"/>
      <c r="M87" s="9"/>
      <c r="N87" s="9"/>
      <c r="O87" s="9"/>
      <c r="P87" s="9"/>
      <c r="Q87" s="9"/>
      <c r="R87" s="9"/>
      <c r="S87" s="9"/>
      <c r="T87" s="9"/>
      <c r="U87" s="9"/>
      <c r="V87" s="9"/>
      <c r="W87" s="9"/>
      <c r="X87" s="9"/>
      <c r="Y87" s="9"/>
      <c r="Z87" s="9"/>
      <c r="AA87" s="9"/>
      <c r="AB87" s="9"/>
      <c r="AC87" s="9"/>
    </row>
    <row r="88" spans="12:29" ht="14.25" customHeight="1">
      <c r="L88" s="9"/>
      <c r="M88" s="9"/>
      <c r="N88" s="9"/>
      <c r="O88" s="9"/>
      <c r="P88" s="9"/>
      <c r="Q88" s="9"/>
      <c r="R88" s="9"/>
      <c r="S88" s="9"/>
      <c r="T88" s="9"/>
      <c r="U88" s="9"/>
      <c r="V88" s="9"/>
      <c r="W88" s="9"/>
      <c r="X88" s="9"/>
      <c r="Y88" s="9"/>
      <c r="Z88" s="9"/>
      <c r="AA88" s="9"/>
      <c r="AB88" s="9"/>
      <c r="AC88" s="9"/>
    </row>
    <row r="89" spans="12:29" ht="14.25" customHeight="1">
      <c r="L89" s="9"/>
      <c r="M89" s="9"/>
      <c r="N89" s="9"/>
      <c r="O89" s="9"/>
      <c r="P89" s="9"/>
      <c r="Q89" s="9"/>
      <c r="R89" s="9"/>
      <c r="S89" s="9"/>
      <c r="T89" s="9"/>
      <c r="U89" s="9"/>
      <c r="V89" s="9"/>
      <c r="W89" s="9"/>
      <c r="X89" s="9"/>
      <c r="Y89" s="9"/>
      <c r="Z89" s="9"/>
      <c r="AA89" s="9"/>
      <c r="AB89" s="9"/>
      <c r="AC89" s="9"/>
    </row>
    <row r="90" spans="12:29" ht="14.25" customHeight="1">
      <c r="L90" s="9"/>
      <c r="M90" s="9"/>
      <c r="N90" s="9"/>
      <c r="O90" s="9"/>
      <c r="P90" s="9"/>
      <c r="Q90" s="9"/>
      <c r="R90" s="9"/>
      <c r="S90" s="9"/>
      <c r="T90" s="9"/>
      <c r="U90" s="9"/>
      <c r="V90" s="9"/>
      <c r="W90" s="9"/>
      <c r="X90" s="9"/>
      <c r="Y90" s="9"/>
      <c r="Z90" s="9"/>
      <c r="AA90" s="9"/>
      <c r="AB90" s="9"/>
      <c r="AC90" s="9"/>
    </row>
    <row r="91" spans="12:29" ht="14.25" customHeight="1">
      <c r="L91" s="9"/>
      <c r="M91" s="9"/>
      <c r="N91" s="9"/>
      <c r="O91" s="9"/>
      <c r="P91" s="9"/>
      <c r="Q91" s="9"/>
      <c r="R91" s="9"/>
      <c r="S91" s="9"/>
      <c r="T91" s="9"/>
      <c r="U91" s="9"/>
      <c r="V91" s="9"/>
      <c r="W91" s="9"/>
      <c r="X91" s="9"/>
      <c r="Y91" s="9"/>
      <c r="Z91" s="9"/>
      <c r="AA91" s="9"/>
      <c r="AB91" s="9"/>
      <c r="AC91" s="9"/>
    </row>
    <row r="92" spans="12:29" ht="14.25" customHeight="1">
      <c r="L92" s="9"/>
      <c r="M92" s="9"/>
      <c r="N92" s="9"/>
      <c r="O92" s="9"/>
      <c r="P92" s="9"/>
      <c r="Q92" s="9"/>
      <c r="R92" s="9"/>
      <c r="S92" s="9"/>
      <c r="T92" s="9"/>
      <c r="U92" s="9"/>
      <c r="V92" s="9"/>
      <c r="W92" s="9"/>
      <c r="X92" s="9"/>
      <c r="Y92" s="9"/>
      <c r="Z92" s="9"/>
      <c r="AA92" s="9"/>
      <c r="AB92" s="9"/>
      <c r="AC92" s="9"/>
    </row>
    <row r="93" spans="12:29" ht="14.25" customHeight="1">
      <c r="L93" s="9"/>
      <c r="M93" s="9"/>
      <c r="N93" s="9"/>
      <c r="O93" s="9"/>
      <c r="P93" s="9"/>
      <c r="Q93" s="9"/>
      <c r="R93" s="9"/>
      <c r="S93" s="9"/>
      <c r="T93" s="9"/>
      <c r="U93" s="9"/>
      <c r="V93" s="9"/>
      <c r="W93" s="9"/>
      <c r="X93" s="9"/>
      <c r="Y93" s="9"/>
      <c r="Z93" s="9"/>
      <c r="AA93" s="9"/>
      <c r="AB93" s="9"/>
      <c r="AC93" s="9"/>
    </row>
    <row r="94" spans="12:29" ht="14.25" customHeight="1">
      <c r="L94" s="9"/>
      <c r="M94" s="9"/>
      <c r="N94" s="9"/>
      <c r="O94" s="9"/>
      <c r="P94" s="9"/>
      <c r="Q94" s="9"/>
      <c r="R94" s="9"/>
      <c r="S94" s="9"/>
      <c r="T94" s="9"/>
      <c r="U94" s="9"/>
      <c r="V94" s="9"/>
      <c r="W94" s="9"/>
      <c r="X94" s="9"/>
      <c r="Y94" s="9"/>
      <c r="Z94" s="9"/>
      <c r="AA94" s="9"/>
      <c r="AB94" s="9"/>
      <c r="AC94" s="9"/>
    </row>
    <row r="95" spans="12:29" ht="14.25" customHeight="1">
      <c r="L95" s="9"/>
      <c r="M95" s="9"/>
      <c r="N95" s="9"/>
      <c r="O95" s="9"/>
      <c r="P95" s="9"/>
      <c r="Q95" s="9"/>
      <c r="R95" s="9"/>
      <c r="S95" s="9"/>
      <c r="T95" s="9"/>
      <c r="U95" s="9"/>
      <c r="V95" s="9"/>
      <c r="W95" s="9"/>
      <c r="X95" s="9"/>
      <c r="Y95" s="9"/>
      <c r="Z95" s="9"/>
      <c r="AA95" s="9"/>
      <c r="AB95" s="9"/>
      <c r="AC95" s="9"/>
    </row>
    <row r="96" spans="12:29" ht="14.25" customHeight="1">
      <c r="L96" s="9"/>
      <c r="M96" s="9"/>
      <c r="N96" s="9"/>
      <c r="O96" s="9"/>
      <c r="P96" s="9"/>
      <c r="Q96" s="9"/>
      <c r="R96" s="9"/>
      <c r="S96" s="9"/>
      <c r="T96" s="9"/>
      <c r="U96" s="9"/>
      <c r="V96" s="9"/>
      <c r="W96" s="9"/>
      <c r="X96" s="9"/>
      <c r="Y96" s="9"/>
      <c r="Z96" s="9"/>
      <c r="AA96" s="9"/>
      <c r="AB96" s="9"/>
      <c r="AC96" s="9"/>
    </row>
    <row r="97" spans="12:29" ht="14.25" customHeight="1">
      <c r="L97" s="9"/>
      <c r="M97" s="9"/>
      <c r="N97" s="9"/>
      <c r="O97" s="9"/>
      <c r="P97" s="9"/>
      <c r="Q97" s="9"/>
      <c r="R97" s="9"/>
      <c r="S97" s="9"/>
      <c r="T97" s="9"/>
      <c r="U97" s="9"/>
      <c r="V97" s="9"/>
      <c r="W97" s="9"/>
      <c r="X97" s="9"/>
      <c r="Y97" s="9"/>
      <c r="Z97" s="9"/>
      <c r="AA97" s="9"/>
      <c r="AB97" s="9"/>
      <c r="AC97" s="9"/>
    </row>
    <row r="98" spans="12:29" ht="14.25" customHeight="1">
      <c r="L98" s="9"/>
      <c r="M98" s="9"/>
      <c r="N98" s="9"/>
      <c r="O98" s="9"/>
      <c r="P98" s="9"/>
      <c r="Q98" s="9"/>
      <c r="R98" s="9"/>
      <c r="S98" s="9"/>
      <c r="T98" s="9"/>
      <c r="U98" s="9"/>
      <c r="V98" s="9"/>
      <c r="W98" s="9"/>
      <c r="X98" s="9"/>
      <c r="Y98" s="9"/>
      <c r="Z98" s="9"/>
      <c r="AA98" s="9"/>
      <c r="AB98" s="9"/>
      <c r="AC98" s="9"/>
    </row>
    <row r="99" spans="12:29" ht="14.25" customHeight="1">
      <c r="L99" s="9"/>
      <c r="M99" s="9"/>
      <c r="N99" s="9"/>
      <c r="O99" s="9"/>
      <c r="P99" s="9"/>
      <c r="Q99" s="9"/>
      <c r="R99" s="9"/>
      <c r="S99" s="9"/>
      <c r="T99" s="9"/>
      <c r="U99" s="9"/>
      <c r="V99" s="9"/>
      <c r="W99" s="9"/>
      <c r="X99" s="9"/>
      <c r="Y99" s="9"/>
      <c r="Z99" s="9"/>
      <c r="AA99" s="9"/>
      <c r="AB99" s="9"/>
      <c r="AC99" s="9"/>
    </row>
    <row r="100" spans="12:29" ht="14.25" customHeight="1">
      <c r="L100" s="9"/>
      <c r="M100" s="9"/>
      <c r="N100" s="9"/>
      <c r="O100" s="9"/>
      <c r="P100" s="9"/>
      <c r="Q100" s="9"/>
      <c r="R100" s="9"/>
      <c r="S100" s="9"/>
      <c r="T100" s="9"/>
      <c r="U100" s="9"/>
      <c r="V100" s="9"/>
      <c r="W100" s="9"/>
      <c r="X100" s="9"/>
      <c r="Y100" s="9"/>
      <c r="Z100" s="9"/>
      <c r="AA100" s="9"/>
      <c r="AB100" s="9"/>
      <c r="AC100" s="9"/>
    </row>
    <row r="101" spans="12:29" ht="14.25" customHeight="1">
      <c r="L101" s="9"/>
      <c r="M101" s="9"/>
      <c r="N101" s="9"/>
      <c r="O101" s="9"/>
      <c r="P101" s="9"/>
      <c r="Q101" s="9"/>
      <c r="R101" s="9"/>
      <c r="S101" s="9"/>
      <c r="T101" s="9"/>
      <c r="U101" s="9"/>
      <c r="V101" s="9"/>
      <c r="W101" s="9"/>
      <c r="X101" s="9"/>
      <c r="Y101" s="9"/>
      <c r="Z101" s="9"/>
      <c r="AA101" s="9"/>
      <c r="AB101" s="9"/>
      <c r="AC101" s="9"/>
    </row>
    <row r="102" spans="12:29" ht="14.25" customHeight="1">
      <c r="L102" s="9"/>
      <c r="M102" s="9"/>
      <c r="N102" s="9"/>
      <c r="O102" s="9"/>
      <c r="P102" s="9"/>
      <c r="Q102" s="9"/>
      <c r="R102" s="9"/>
      <c r="S102" s="9"/>
      <c r="T102" s="9"/>
      <c r="U102" s="9"/>
      <c r="V102" s="9"/>
      <c r="W102" s="9"/>
      <c r="X102" s="9"/>
      <c r="Y102" s="9"/>
      <c r="Z102" s="9"/>
      <c r="AA102" s="9"/>
      <c r="AB102" s="9"/>
      <c r="AC102" s="9"/>
    </row>
    <row r="103" spans="12:29" ht="14.25" customHeight="1">
      <c r="L103" s="9"/>
      <c r="M103" s="9"/>
      <c r="N103" s="9"/>
      <c r="O103" s="9"/>
      <c r="P103" s="9"/>
      <c r="Q103" s="9"/>
      <c r="R103" s="9"/>
      <c r="S103" s="9"/>
      <c r="T103" s="9"/>
      <c r="U103" s="9"/>
      <c r="V103" s="9"/>
      <c r="W103" s="9"/>
      <c r="X103" s="9"/>
      <c r="Y103" s="9"/>
      <c r="Z103" s="9"/>
      <c r="AA103" s="9"/>
      <c r="AB103" s="9"/>
      <c r="AC103" s="9"/>
    </row>
    <row r="104" spans="12:29" ht="14.25" customHeight="1">
      <c r="L104" s="9"/>
      <c r="M104" s="9"/>
      <c r="N104" s="9"/>
      <c r="O104" s="9"/>
      <c r="P104" s="9"/>
      <c r="Q104" s="9"/>
      <c r="R104" s="9"/>
      <c r="S104" s="9"/>
      <c r="T104" s="9"/>
      <c r="U104" s="9"/>
      <c r="V104" s="9"/>
      <c r="W104" s="9"/>
      <c r="X104" s="9"/>
      <c r="Y104" s="9"/>
      <c r="Z104" s="9"/>
      <c r="AA104" s="9"/>
      <c r="AB104" s="9"/>
      <c r="AC104" s="9"/>
    </row>
    <row r="105" spans="12:29" ht="14.25" customHeight="1">
      <c r="L105" s="9"/>
      <c r="M105" s="9"/>
      <c r="N105" s="9"/>
      <c r="O105" s="9"/>
      <c r="P105" s="9"/>
      <c r="Q105" s="9"/>
      <c r="R105" s="9"/>
      <c r="S105" s="9"/>
      <c r="T105" s="9"/>
      <c r="U105" s="9"/>
      <c r="V105" s="9"/>
      <c r="W105" s="9"/>
      <c r="X105" s="9"/>
      <c r="Y105" s="9"/>
      <c r="Z105" s="9"/>
      <c r="AA105" s="9"/>
      <c r="AB105" s="9"/>
      <c r="AC105" s="9"/>
    </row>
    <row r="106" spans="12:29" ht="14.25" customHeight="1">
      <c r="L106" s="9"/>
      <c r="M106" s="9"/>
      <c r="N106" s="9"/>
      <c r="O106" s="9"/>
      <c r="P106" s="9"/>
      <c r="Q106" s="9"/>
      <c r="R106" s="9"/>
      <c r="S106" s="9"/>
      <c r="T106" s="9"/>
      <c r="U106" s="9"/>
      <c r="V106" s="9"/>
      <c r="W106" s="9"/>
      <c r="X106" s="9"/>
      <c r="Y106" s="9"/>
      <c r="Z106" s="9"/>
      <c r="AA106" s="9"/>
      <c r="AB106" s="9"/>
      <c r="AC106" s="9"/>
    </row>
    <row r="107" spans="12:29" ht="14.25" customHeight="1">
      <c r="L107" s="9"/>
      <c r="M107" s="9"/>
      <c r="N107" s="9"/>
      <c r="O107" s="9"/>
      <c r="P107" s="9"/>
      <c r="Q107" s="9"/>
      <c r="R107" s="9"/>
      <c r="S107" s="9"/>
      <c r="T107" s="9"/>
      <c r="U107" s="9"/>
      <c r="V107" s="9"/>
      <c r="W107" s="9"/>
      <c r="X107" s="9"/>
      <c r="Y107" s="9"/>
      <c r="Z107" s="9"/>
      <c r="AA107" s="9"/>
      <c r="AB107" s="9"/>
      <c r="AC107" s="9"/>
    </row>
    <row r="108" spans="12:29" ht="14.25" customHeight="1">
      <c r="L108" s="9"/>
      <c r="M108" s="9"/>
      <c r="N108" s="9"/>
      <c r="O108" s="9"/>
      <c r="P108" s="9"/>
      <c r="Q108" s="9"/>
      <c r="R108" s="9"/>
      <c r="S108" s="9"/>
      <c r="T108" s="9"/>
      <c r="U108" s="9"/>
      <c r="V108" s="9"/>
      <c r="W108" s="9"/>
      <c r="X108" s="9"/>
      <c r="Y108" s="9"/>
      <c r="Z108" s="9"/>
      <c r="AA108" s="9"/>
      <c r="AB108" s="9"/>
      <c r="AC108" s="9"/>
    </row>
    <row r="109" spans="12:29" ht="14.25" customHeight="1">
      <c r="L109" s="9"/>
      <c r="M109" s="9"/>
      <c r="N109" s="9"/>
      <c r="O109" s="9"/>
      <c r="P109" s="9"/>
      <c r="Q109" s="9"/>
      <c r="R109" s="9"/>
      <c r="S109" s="9"/>
      <c r="T109" s="9"/>
      <c r="U109" s="9"/>
      <c r="V109" s="9"/>
      <c r="W109" s="9"/>
      <c r="X109" s="9"/>
      <c r="Y109" s="9"/>
      <c r="Z109" s="9"/>
      <c r="AA109" s="9"/>
      <c r="AB109" s="9"/>
      <c r="AC109" s="9"/>
    </row>
    <row r="110" spans="12:29" ht="14.25" customHeight="1">
      <c r="L110" s="9"/>
      <c r="M110" s="9"/>
      <c r="N110" s="9"/>
      <c r="O110" s="9"/>
      <c r="P110" s="9"/>
      <c r="Q110" s="9"/>
      <c r="R110" s="9"/>
      <c r="S110" s="9"/>
      <c r="T110" s="9"/>
      <c r="U110" s="9"/>
      <c r="V110" s="9"/>
      <c r="W110" s="9"/>
      <c r="X110" s="9"/>
      <c r="Y110" s="9"/>
      <c r="Z110" s="9"/>
      <c r="AA110" s="9"/>
      <c r="AB110" s="9"/>
      <c r="AC110" s="9"/>
    </row>
    <row r="111" spans="12:29" ht="14.25" customHeight="1">
      <c r="L111" s="9"/>
      <c r="M111" s="9"/>
      <c r="N111" s="9"/>
      <c r="O111" s="9"/>
      <c r="P111" s="9"/>
      <c r="Q111" s="9"/>
      <c r="R111" s="9"/>
      <c r="S111" s="9"/>
      <c r="T111" s="9"/>
      <c r="U111" s="9"/>
      <c r="V111" s="9"/>
      <c r="W111" s="9"/>
      <c r="X111" s="9"/>
      <c r="Y111" s="9"/>
      <c r="Z111" s="9"/>
      <c r="AA111" s="9"/>
      <c r="AB111" s="9"/>
      <c r="AC111" s="9"/>
    </row>
    <row r="112" spans="12:29" ht="14.25" customHeight="1">
      <c r="L112" s="9"/>
      <c r="M112" s="9"/>
      <c r="N112" s="9"/>
      <c r="O112" s="9"/>
      <c r="P112" s="9"/>
      <c r="Q112" s="9"/>
      <c r="R112" s="9"/>
      <c r="S112" s="9"/>
      <c r="T112" s="9"/>
      <c r="U112" s="9"/>
      <c r="V112" s="9"/>
      <c r="W112" s="9"/>
      <c r="X112" s="9"/>
      <c r="Y112" s="9"/>
      <c r="Z112" s="9"/>
      <c r="AA112" s="9"/>
      <c r="AB112" s="9"/>
      <c r="AC112" s="9"/>
    </row>
    <row r="113" spans="12:29" ht="14.25" customHeight="1">
      <c r="L113" s="9"/>
      <c r="M113" s="9"/>
      <c r="N113" s="9"/>
      <c r="O113" s="9"/>
      <c r="P113" s="9"/>
      <c r="Q113" s="9"/>
      <c r="R113" s="9"/>
      <c r="S113" s="9"/>
      <c r="T113" s="9"/>
      <c r="U113" s="9"/>
      <c r="V113" s="9"/>
      <c r="W113" s="9"/>
      <c r="X113" s="9"/>
      <c r="Y113" s="9"/>
      <c r="Z113" s="9"/>
      <c r="AA113" s="9"/>
      <c r="AB113" s="9"/>
      <c r="AC113" s="9"/>
    </row>
    <row r="114" spans="12:29" ht="14.25" customHeight="1">
      <c r="L114" s="9"/>
      <c r="M114" s="9"/>
      <c r="N114" s="9"/>
      <c r="O114" s="9"/>
      <c r="P114" s="9"/>
      <c r="Q114" s="9"/>
      <c r="R114" s="9"/>
      <c r="S114" s="9"/>
      <c r="T114" s="9"/>
      <c r="U114" s="9"/>
      <c r="V114" s="9"/>
      <c r="W114" s="9"/>
      <c r="X114" s="9"/>
      <c r="Y114" s="9"/>
      <c r="Z114" s="9"/>
      <c r="AA114" s="9"/>
      <c r="AB114" s="9"/>
      <c r="AC114" s="9"/>
    </row>
    <row r="115" spans="12:29" ht="14.25" customHeight="1">
      <c r="L115" s="9"/>
      <c r="M115" s="9"/>
      <c r="N115" s="9"/>
      <c r="O115" s="9"/>
      <c r="P115" s="9"/>
      <c r="Q115" s="9"/>
      <c r="R115" s="9"/>
      <c r="S115" s="9"/>
      <c r="T115" s="9"/>
      <c r="U115" s="9"/>
      <c r="V115" s="9"/>
      <c r="W115" s="9"/>
      <c r="X115" s="9"/>
      <c r="Y115" s="9"/>
      <c r="Z115" s="9"/>
      <c r="AA115" s="9"/>
      <c r="AB115" s="9"/>
      <c r="AC115" s="9"/>
    </row>
    <row r="116" spans="12:29" ht="14.25" customHeight="1">
      <c r="L116" s="9"/>
      <c r="M116" s="9"/>
      <c r="N116" s="9"/>
      <c r="O116" s="9"/>
      <c r="P116" s="9"/>
      <c r="Q116" s="9"/>
      <c r="R116" s="9"/>
      <c r="S116" s="9"/>
      <c r="T116" s="9"/>
      <c r="U116" s="9"/>
      <c r="V116" s="9"/>
      <c r="W116" s="9"/>
      <c r="X116" s="9"/>
      <c r="Y116" s="9"/>
      <c r="Z116" s="9"/>
      <c r="AA116" s="9"/>
      <c r="AB116" s="9"/>
      <c r="AC116" s="9"/>
    </row>
    <row r="117" spans="12:29" ht="14.25" customHeight="1">
      <c r="L117" s="9"/>
      <c r="M117" s="9"/>
      <c r="N117" s="9"/>
      <c r="O117" s="9"/>
      <c r="P117" s="9"/>
      <c r="Q117" s="9"/>
      <c r="R117" s="9"/>
      <c r="S117" s="9"/>
      <c r="T117" s="9"/>
      <c r="U117" s="9"/>
      <c r="V117" s="9"/>
      <c r="W117" s="9"/>
      <c r="X117" s="9"/>
      <c r="Y117" s="9"/>
      <c r="Z117" s="9"/>
      <c r="AA117" s="9"/>
      <c r="AB117" s="9"/>
      <c r="AC117" s="9"/>
    </row>
    <row r="118" spans="12:29" ht="14.25" customHeight="1">
      <c r="L118" s="9"/>
      <c r="M118" s="9"/>
      <c r="N118" s="9"/>
      <c r="O118" s="9"/>
      <c r="P118" s="9"/>
      <c r="Q118" s="9"/>
      <c r="R118" s="9"/>
      <c r="S118" s="9"/>
      <c r="T118" s="9"/>
      <c r="U118" s="9"/>
      <c r="V118" s="9"/>
      <c r="W118" s="9"/>
      <c r="X118" s="9"/>
      <c r="Y118" s="9"/>
      <c r="Z118" s="9"/>
      <c r="AA118" s="9"/>
      <c r="AB118" s="9"/>
      <c r="AC118" s="9"/>
    </row>
    <row r="119" spans="12:29" ht="14.25" customHeight="1">
      <c r="L119" s="9"/>
      <c r="M119" s="9"/>
      <c r="N119" s="9"/>
      <c r="O119" s="9"/>
      <c r="P119" s="9"/>
      <c r="Q119" s="9"/>
      <c r="R119" s="9"/>
      <c r="S119" s="9"/>
      <c r="T119" s="9"/>
      <c r="U119" s="9"/>
      <c r="V119" s="9"/>
      <c r="W119" s="9"/>
      <c r="X119" s="9"/>
      <c r="Y119" s="9"/>
      <c r="Z119" s="9"/>
      <c r="AA119" s="9"/>
      <c r="AB119" s="9"/>
      <c r="AC119" s="9"/>
    </row>
    <row r="120" spans="12:29" ht="14.25" customHeight="1">
      <c r="L120" s="9"/>
      <c r="M120" s="9"/>
      <c r="N120" s="9"/>
      <c r="O120" s="9"/>
      <c r="P120" s="9"/>
      <c r="Q120" s="9"/>
      <c r="R120" s="9"/>
      <c r="S120" s="9"/>
      <c r="T120" s="9"/>
      <c r="U120" s="9"/>
      <c r="V120" s="9"/>
      <c r="W120" s="9"/>
      <c r="X120" s="9"/>
      <c r="Y120" s="9"/>
      <c r="Z120" s="9"/>
      <c r="AA120" s="9"/>
      <c r="AB120" s="9"/>
      <c r="AC120" s="9"/>
    </row>
    <row r="121" spans="12:29" ht="14.25" customHeight="1">
      <c r="L121" s="9"/>
      <c r="M121" s="9"/>
      <c r="N121" s="9"/>
      <c r="O121" s="9"/>
      <c r="P121" s="9"/>
      <c r="Q121" s="9"/>
      <c r="R121" s="9"/>
      <c r="S121" s="9"/>
      <c r="T121" s="9"/>
      <c r="U121" s="9"/>
      <c r="V121" s="9"/>
      <c r="W121" s="9"/>
      <c r="X121" s="9"/>
      <c r="Y121" s="9"/>
      <c r="Z121" s="9"/>
      <c r="AA121" s="9"/>
      <c r="AB121" s="9"/>
      <c r="AC121" s="9"/>
    </row>
    <row r="122" spans="12:29" ht="14.25" customHeight="1">
      <c r="L122" s="9"/>
      <c r="M122" s="9"/>
      <c r="N122" s="9"/>
      <c r="O122" s="9"/>
      <c r="P122" s="9"/>
      <c r="Q122" s="9"/>
      <c r="R122" s="9"/>
      <c r="S122" s="9"/>
      <c r="T122" s="9"/>
      <c r="U122" s="9"/>
      <c r="V122" s="9"/>
      <c r="W122" s="9"/>
      <c r="X122" s="9"/>
      <c r="Y122" s="9"/>
      <c r="Z122" s="9"/>
      <c r="AA122" s="9"/>
      <c r="AB122" s="9"/>
      <c r="AC122" s="9"/>
    </row>
    <row r="123" spans="12:29" ht="14.25" customHeight="1">
      <c r="L123" s="9"/>
      <c r="M123" s="9"/>
      <c r="N123" s="9"/>
      <c r="O123" s="9"/>
      <c r="P123" s="9"/>
      <c r="Q123" s="9"/>
      <c r="R123" s="9"/>
      <c r="S123" s="9"/>
      <c r="T123" s="9"/>
      <c r="U123" s="9"/>
      <c r="V123" s="9"/>
      <c r="W123" s="9"/>
      <c r="X123" s="9"/>
      <c r="Y123" s="9"/>
      <c r="Z123" s="9"/>
      <c r="AA123" s="9"/>
      <c r="AB123" s="9"/>
      <c r="AC123" s="9"/>
    </row>
    <row r="124" spans="12:29" ht="14.25" customHeight="1">
      <c r="L124" s="9"/>
      <c r="M124" s="9"/>
      <c r="N124" s="9"/>
      <c r="O124" s="9"/>
      <c r="P124" s="9"/>
      <c r="Q124" s="9"/>
      <c r="R124" s="9"/>
      <c r="S124" s="9"/>
      <c r="T124" s="9"/>
      <c r="U124" s="9"/>
      <c r="V124" s="9"/>
      <c r="W124" s="9"/>
      <c r="X124" s="9"/>
      <c r="Y124" s="9"/>
      <c r="Z124" s="9"/>
      <c r="AA124" s="9"/>
      <c r="AB124" s="9"/>
      <c r="AC124" s="9"/>
    </row>
    <row r="125" spans="12:29" ht="14.25" customHeight="1">
      <c r="L125" s="9"/>
      <c r="M125" s="9"/>
      <c r="N125" s="9"/>
      <c r="O125" s="9"/>
      <c r="P125" s="9"/>
      <c r="Q125" s="9"/>
      <c r="R125" s="9"/>
      <c r="S125" s="9"/>
      <c r="T125" s="9"/>
      <c r="U125" s="9"/>
      <c r="V125" s="9"/>
      <c r="W125" s="9"/>
      <c r="X125" s="9"/>
      <c r="Y125" s="9"/>
      <c r="Z125" s="9"/>
      <c r="AA125" s="9"/>
      <c r="AB125" s="9"/>
      <c r="AC125" s="9"/>
    </row>
    <row r="126" spans="12:29" ht="14.25" customHeight="1">
      <c r="L126" s="9"/>
      <c r="M126" s="9"/>
      <c r="N126" s="9"/>
      <c r="O126" s="9"/>
      <c r="P126" s="9"/>
      <c r="Q126" s="9"/>
      <c r="R126" s="9"/>
      <c r="S126" s="9"/>
      <c r="T126" s="9"/>
      <c r="U126" s="9"/>
      <c r="V126" s="9"/>
      <c r="W126" s="9"/>
      <c r="X126" s="9"/>
      <c r="Y126" s="9"/>
      <c r="Z126" s="9"/>
      <c r="AA126" s="9"/>
      <c r="AB126" s="9"/>
      <c r="AC126" s="9"/>
    </row>
    <row r="127" spans="12:29" ht="14.25" customHeight="1">
      <c r="L127" s="9"/>
      <c r="M127" s="9"/>
      <c r="N127" s="9"/>
      <c r="O127" s="9"/>
      <c r="P127" s="9"/>
      <c r="Q127" s="9"/>
      <c r="R127" s="9"/>
      <c r="S127" s="9"/>
      <c r="T127" s="9"/>
      <c r="U127" s="9"/>
      <c r="V127" s="9"/>
      <c r="W127" s="9"/>
      <c r="X127" s="9"/>
      <c r="Y127" s="9"/>
      <c r="Z127" s="9"/>
      <c r="AA127" s="9"/>
      <c r="AB127" s="9"/>
      <c r="AC127" s="9"/>
    </row>
    <row r="128" spans="12:29" ht="14.25" customHeight="1">
      <c r="L128" s="9"/>
      <c r="M128" s="9"/>
      <c r="N128" s="9"/>
      <c r="O128" s="9"/>
      <c r="P128" s="9"/>
      <c r="Q128" s="9"/>
      <c r="R128" s="9"/>
      <c r="S128" s="9"/>
      <c r="T128" s="9"/>
      <c r="U128" s="9"/>
      <c r="V128" s="9"/>
      <c r="W128" s="9"/>
      <c r="X128" s="9"/>
      <c r="Y128" s="9"/>
      <c r="Z128" s="9"/>
      <c r="AA128" s="9"/>
      <c r="AB128" s="9"/>
      <c r="AC128" s="9"/>
    </row>
    <row r="129" spans="12:29" ht="14.25" customHeight="1">
      <c r="L129" s="9"/>
      <c r="M129" s="9"/>
      <c r="N129" s="9"/>
      <c r="O129" s="9"/>
      <c r="P129" s="9"/>
      <c r="Q129" s="9"/>
      <c r="R129" s="9"/>
      <c r="S129" s="9"/>
      <c r="T129" s="9"/>
      <c r="U129" s="9"/>
      <c r="V129" s="9"/>
      <c r="W129" s="9"/>
      <c r="X129" s="9"/>
      <c r="Y129" s="9"/>
      <c r="Z129" s="9"/>
      <c r="AA129" s="9"/>
      <c r="AB129" s="9"/>
      <c r="AC129" s="9"/>
    </row>
    <row r="130" spans="12:29" ht="14.25" customHeight="1">
      <c r="L130" s="9"/>
      <c r="M130" s="9"/>
      <c r="N130" s="9"/>
      <c r="O130" s="9"/>
      <c r="P130" s="9"/>
      <c r="Q130" s="9"/>
      <c r="R130" s="9"/>
      <c r="S130" s="9"/>
      <c r="T130" s="9"/>
      <c r="U130" s="9"/>
      <c r="V130" s="9"/>
      <c r="W130" s="9"/>
      <c r="X130" s="9"/>
      <c r="Y130" s="9"/>
      <c r="Z130" s="9"/>
      <c r="AA130" s="9"/>
      <c r="AB130" s="9"/>
      <c r="AC130" s="9"/>
    </row>
    <row r="131" spans="12:29" ht="14.25" customHeight="1">
      <c r="L131" s="9"/>
      <c r="M131" s="9"/>
      <c r="N131" s="9"/>
      <c r="O131" s="9"/>
      <c r="P131" s="9"/>
      <c r="Q131" s="9"/>
      <c r="R131" s="9"/>
      <c r="S131" s="9"/>
      <c r="T131" s="9"/>
      <c r="U131" s="9"/>
      <c r="V131" s="9"/>
      <c r="W131" s="9"/>
      <c r="X131" s="9"/>
      <c r="Y131" s="9"/>
      <c r="Z131" s="9"/>
      <c r="AA131" s="9"/>
      <c r="AB131" s="9"/>
      <c r="AC131" s="9"/>
    </row>
    <row r="132" spans="12:29" ht="14.25" customHeight="1">
      <c r="L132" s="9"/>
      <c r="M132" s="9"/>
      <c r="N132" s="9"/>
      <c r="O132" s="9"/>
      <c r="P132" s="9"/>
      <c r="Q132" s="9"/>
      <c r="R132" s="9"/>
      <c r="S132" s="9"/>
      <c r="T132" s="9"/>
      <c r="U132" s="9"/>
      <c r="V132" s="9"/>
      <c r="W132" s="9"/>
      <c r="X132" s="9"/>
      <c r="Y132" s="9"/>
      <c r="Z132" s="9"/>
      <c r="AA132" s="9"/>
      <c r="AB132" s="9"/>
      <c r="AC132" s="9"/>
    </row>
    <row r="133" spans="12:29" ht="14.25" customHeight="1">
      <c r="L133" s="9"/>
      <c r="M133" s="9"/>
      <c r="N133" s="9"/>
      <c r="O133" s="9"/>
      <c r="P133" s="9"/>
      <c r="Q133" s="9"/>
      <c r="R133" s="9"/>
      <c r="S133" s="9"/>
      <c r="T133" s="9"/>
      <c r="U133" s="9"/>
      <c r="V133" s="9"/>
      <c r="W133" s="9"/>
      <c r="X133" s="9"/>
      <c r="Y133" s="9"/>
      <c r="Z133" s="9"/>
      <c r="AA133" s="9"/>
      <c r="AB133" s="9"/>
      <c r="AC133" s="9"/>
    </row>
    <row r="134" spans="12:29" ht="14.25" customHeight="1">
      <c r="L134" s="9"/>
      <c r="M134" s="9"/>
      <c r="N134" s="9"/>
      <c r="O134" s="9"/>
      <c r="P134" s="9"/>
      <c r="Q134" s="9"/>
      <c r="R134" s="9"/>
      <c r="S134" s="9"/>
      <c r="T134" s="9"/>
      <c r="U134" s="9"/>
      <c r="V134" s="9"/>
      <c r="W134" s="9"/>
      <c r="X134" s="9"/>
      <c r="Y134" s="9"/>
      <c r="Z134" s="9"/>
      <c r="AA134" s="9"/>
      <c r="AB134" s="9"/>
      <c r="AC134" s="9"/>
    </row>
    <row r="135" spans="12:29" ht="14.25" customHeight="1">
      <c r="L135" s="9"/>
      <c r="M135" s="9"/>
      <c r="N135" s="9"/>
      <c r="O135" s="9"/>
      <c r="P135" s="9"/>
      <c r="Q135" s="9"/>
      <c r="R135" s="9"/>
      <c r="S135" s="9"/>
      <c r="T135" s="9"/>
      <c r="U135" s="9"/>
      <c r="V135" s="9"/>
      <c r="W135" s="9"/>
      <c r="X135" s="9"/>
      <c r="Y135" s="9"/>
      <c r="Z135" s="9"/>
      <c r="AA135" s="9"/>
      <c r="AB135" s="9"/>
      <c r="AC135" s="9"/>
    </row>
    <row r="136" spans="12:29" ht="14.25" customHeight="1">
      <c r="L136" s="9"/>
      <c r="M136" s="9"/>
      <c r="N136" s="9"/>
      <c r="O136" s="9"/>
      <c r="P136" s="9"/>
      <c r="Q136" s="9"/>
      <c r="R136" s="9"/>
      <c r="S136" s="9"/>
      <c r="T136" s="9"/>
      <c r="U136" s="9"/>
      <c r="V136" s="9"/>
      <c r="W136" s="9"/>
      <c r="X136" s="9"/>
      <c r="Y136" s="9"/>
      <c r="Z136" s="9"/>
      <c r="AA136" s="9"/>
      <c r="AB136" s="9"/>
      <c r="AC136" s="9"/>
    </row>
    <row r="137" spans="12:29" ht="14.25" customHeight="1">
      <c r="L137" s="9"/>
      <c r="M137" s="9"/>
      <c r="N137" s="9"/>
      <c r="O137" s="9"/>
      <c r="P137" s="9"/>
      <c r="Q137" s="9"/>
      <c r="R137" s="9"/>
      <c r="S137" s="9"/>
      <c r="T137" s="9"/>
      <c r="U137" s="9"/>
      <c r="V137" s="9"/>
      <c r="W137" s="9"/>
      <c r="X137" s="9"/>
      <c r="Y137" s="9"/>
      <c r="Z137" s="9"/>
      <c r="AA137" s="9"/>
      <c r="AB137" s="9"/>
      <c r="AC137" s="9"/>
    </row>
    <row r="138" spans="12:29" ht="14.25" customHeight="1">
      <c r="L138" s="9"/>
      <c r="M138" s="9"/>
      <c r="N138" s="9"/>
      <c r="O138" s="9"/>
      <c r="P138" s="9"/>
      <c r="Q138" s="9"/>
      <c r="R138" s="9"/>
      <c r="S138" s="9"/>
      <c r="T138" s="9"/>
      <c r="U138" s="9"/>
      <c r="V138" s="9"/>
      <c r="W138" s="9"/>
      <c r="X138" s="9"/>
      <c r="Y138" s="9"/>
      <c r="Z138" s="9"/>
      <c r="AA138" s="9"/>
      <c r="AB138" s="9"/>
      <c r="AC138" s="9"/>
    </row>
    <row r="139" spans="12:29" ht="14.25" customHeight="1">
      <c r="L139" s="9"/>
      <c r="M139" s="9"/>
      <c r="N139" s="9"/>
      <c r="O139" s="9"/>
      <c r="P139" s="9"/>
      <c r="Q139" s="9"/>
      <c r="R139" s="9"/>
      <c r="S139" s="9"/>
      <c r="T139" s="9"/>
      <c r="U139" s="9"/>
      <c r="V139" s="9"/>
      <c r="W139" s="9"/>
      <c r="X139" s="9"/>
      <c r="Y139" s="9"/>
      <c r="Z139" s="9"/>
      <c r="AA139" s="9"/>
      <c r="AB139" s="9"/>
      <c r="AC139" s="9"/>
    </row>
    <row r="140" spans="12:29" ht="14.25" customHeight="1">
      <c r="L140" s="9"/>
      <c r="M140" s="9"/>
      <c r="N140" s="9"/>
      <c r="O140" s="9"/>
      <c r="P140" s="9"/>
      <c r="Q140" s="9"/>
      <c r="R140" s="9"/>
      <c r="S140" s="9"/>
      <c r="T140" s="9"/>
      <c r="U140" s="9"/>
      <c r="V140" s="9"/>
      <c r="W140" s="9"/>
      <c r="X140" s="9"/>
      <c r="Y140" s="9"/>
      <c r="Z140" s="9"/>
      <c r="AA140" s="9"/>
      <c r="AB140" s="9"/>
      <c r="AC140" s="9"/>
    </row>
    <row r="141" spans="12:29" ht="14.25" customHeight="1">
      <c r="L141" s="9"/>
      <c r="M141" s="9"/>
      <c r="N141" s="9"/>
      <c r="O141" s="9"/>
      <c r="P141" s="9"/>
      <c r="Q141" s="9"/>
      <c r="R141" s="9"/>
      <c r="S141" s="9"/>
      <c r="T141" s="9"/>
      <c r="U141" s="9"/>
      <c r="V141" s="9"/>
      <c r="W141" s="9"/>
      <c r="X141" s="9"/>
      <c r="Y141" s="9"/>
      <c r="Z141" s="9"/>
      <c r="AA141" s="9"/>
      <c r="AB141" s="9"/>
      <c r="AC141" s="9"/>
    </row>
    <row r="142" spans="12:29" ht="14.25" customHeight="1">
      <c r="L142" s="9"/>
      <c r="M142" s="9"/>
      <c r="N142" s="9"/>
      <c r="O142" s="9"/>
      <c r="P142" s="9"/>
      <c r="Q142" s="9"/>
      <c r="R142" s="9"/>
      <c r="S142" s="9"/>
      <c r="T142" s="9"/>
      <c r="U142" s="9"/>
      <c r="V142" s="9"/>
      <c r="W142" s="9"/>
      <c r="X142" s="9"/>
      <c r="Y142" s="9"/>
      <c r="Z142" s="9"/>
      <c r="AA142" s="9"/>
      <c r="AB142" s="9"/>
      <c r="AC142" s="9"/>
    </row>
    <row r="143" spans="12:29" ht="14.25" customHeight="1">
      <c r="L143" s="9"/>
      <c r="M143" s="9"/>
      <c r="N143" s="9"/>
      <c r="O143" s="9"/>
      <c r="P143" s="9"/>
      <c r="Q143" s="9"/>
      <c r="R143" s="9"/>
      <c r="S143" s="9"/>
      <c r="T143" s="9"/>
      <c r="U143" s="9"/>
      <c r="V143" s="9"/>
      <c r="W143" s="9"/>
      <c r="X143" s="9"/>
      <c r="Y143" s="9"/>
      <c r="Z143" s="9"/>
      <c r="AA143" s="9"/>
      <c r="AB143" s="9"/>
      <c r="AC143" s="9"/>
    </row>
    <row r="144" spans="12:29" ht="14.25" customHeight="1">
      <c r="L144" s="9"/>
      <c r="M144" s="9"/>
      <c r="N144" s="9"/>
      <c r="O144" s="9"/>
      <c r="P144" s="9"/>
      <c r="Q144" s="9"/>
      <c r="R144" s="9"/>
      <c r="S144" s="9"/>
      <c r="T144" s="9"/>
      <c r="U144" s="9"/>
      <c r="V144" s="9"/>
      <c r="W144" s="9"/>
      <c r="X144" s="9"/>
      <c r="Y144" s="9"/>
      <c r="Z144" s="9"/>
      <c r="AA144" s="9"/>
      <c r="AB144" s="9"/>
      <c r="AC144" s="9"/>
    </row>
    <row r="145" spans="12:29" ht="14.25" customHeight="1">
      <c r="L145" s="9"/>
      <c r="M145" s="9"/>
      <c r="N145" s="9"/>
      <c r="O145" s="9"/>
      <c r="P145" s="9"/>
      <c r="Q145" s="9"/>
      <c r="R145" s="9"/>
      <c r="S145" s="9"/>
      <c r="T145" s="9"/>
      <c r="U145" s="9"/>
      <c r="V145" s="9"/>
      <c r="W145" s="9"/>
      <c r="X145" s="9"/>
      <c r="Y145" s="9"/>
      <c r="Z145" s="9"/>
      <c r="AA145" s="9"/>
      <c r="AB145" s="9"/>
      <c r="AC145" s="9"/>
    </row>
    <row r="146" spans="12:29" ht="14.25" customHeight="1">
      <c r="L146" s="9"/>
      <c r="M146" s="9"/>
      <c r="N146" s="9"/>
      <c r="O146" s="9"/>
      <c r="P146" s="9"/>
      <c r="Q146" s="9"/>
      <c r="R146" s="9"/>
      <c r="S146" s="9"/>
      <c r="T146" s="9"/>
      <c r="U146" s="9"/>
      <c r="V146" s="9"/>
      <c r="W146" s="9"/>
      <c r="X146" s="9"/>
      <c r="Y146" s="9"/>
      <c r="Z146" s="9"/>
      <c r="AA146" s="9"/>
      <c r="AB146" s="9"/>
      <c r="AC146" s="9"/>
    </row>
    <row r="147" spans="12:29" ht="14.25" customHeight="1">
      <c r="L147" s="9"/>
      <c r="M147" s="9"/>
      <c r="N147" s="9"/>
      <c r="O147" s="9"/>
      <c r="P147" s="9"/>
      <c r="Q147" s="9"/>
      <c r="R147" s="9"/>
      <c r="S147" s="9"/>
      <c r="T147" s="9"/>
      <c r="U147" s="9"/>
      <c r="V147" s="9"/>
      <c r="W147" s="9"/>
      <c r="X147" s="9"/>
      <c r="Y147" s="9"/>
      <c r="Z147" s="9"/>
      <c r="AA147" s="9"/>
      <c r="AB147" s="9"/>
      <c r="AC147" s="9"/>
    </row>
    <row r="148" spans="12:29" ht="14.25" customHeight="1">
      <c r="L148" s="9"/>
      <c r="M148" s="9"/>
      <c r="N148" s="9"/>
      <c r="O148" s="9"/>
      <c r="P148" s="9"/>
      <c r="Q148" s="9"/>
      <c r="R148" s="9"/>
      <c r="S148" s="9"/>
      <c r="T148" s="9"/>
      <c r="U148" s="9"/>
      <c r="V148" s="9"/>
      <c r="W148" s="9"/>
      <c r="X148" s="9"/>
      <c r="Y148" s="9"/>
      <c r="Z148" s="9"/>
      <c r="AA148" s="9"/>
      <c r="AB148" s="9"/>
      <c r="AC148" s="9"/>
    </row>
    <row r="149" spans="12:29" ht="14.25" customHeight="1">
      <c r="L149" s="9"/>
      <c r="M149" s="9"/>
      <c r="N149" s="9"/>
      <c r="O149" s="9"/>
      <c r="P149" s="9"/>
      <c r="Q149" s="9"/>
      <c r="R149" s="9"/>
      <c r="S149" s="9"/>
      <c r="T149" s="9"/>
      <c r="U149" s="9"/>
      <c r="V149" s="9"/>
      <c r="W149" s="9"/>
      <c r="X149" s="9"/>
      <c r="Y149" s="9"/>
      <c r="Z149" s="9"/>
      <c r="AA149" s="9"/>
      <c r="AB149" s="9"/>
      <c r="AC149" s="9"/>
    </row>
    <row r="150" spans="12:29" ht="14.25" customHeight="1">
      <c r="L150" s="9"/>
      <c r="M150" s="9"/>
      <c r="N150" s="9"/>
      <c r="O150" s="9"/>
      <c r="P150" s="9"/>
      <c r="Q150" s="9"/>
      <c r="R150" s="9"/>
      <c r="S150" s="9"/>
      <c r="T150" s="9"/>
      <c r="U150" s="9"/>
      <c r="V150" s="9"/>
      <c r="W150" s="9"/>
      <c r="X150" s="9"/>
      <c r="Y150" s="9"/>
      <c r="Z150" s="9"/>
      <c r="AA150" s="9"/>
      <c r="AB150" s="9"/>
      <c r="AC150" s="9"/>
    </row>
    <row r="151" spans="12:29" ht="14.25" customHeight="1">
      <c r="L151" s="9"/>
      <c r="M151" s="9"/>
      <c r="N151" s="9"/>
      <c r="O151" s="9"/>
      <c r="P151" s="9"/>
      <c r="Q151" s="9"/>
      <c r="R151" s="9"/>
      <c r="S151" s="9"/>
      <c r="T151" s="9"/>
      <c r="U151" s="9"/>
      <c r="V151" s="9"/>
      <c r="W151" s="9"/>
      <c r="X151" s="9"/>
      <c r="Y151" s="9"/>
      <c r="Z151" s="9"/>
      <c r="AA151" s="9"/>
      <c r="AB151" s="9"/>
      <c r="AC151" s="9"/>
    </row>
    <row r="152" spans="12:29" ht="14.25" customHeight="1">
      <c r="L152" s="9"/>
      <c r="M152" s="9"/>
      <c r="N152" s="9"/>
      <c r="O152" s="9"/>
      <c r="P152" s="9"/>
      <c r="Q152" s="9"/>
      <c r="R152" s="9"/>
      <c r="S152" s="9"/>
      <c r="T152" s="9"/>
      <c r="U152" s="9"/>
      <c r="V152" s="9"/>
      <c r="W152" s="9"/>
      <c r="X152" s="9"/>
      <c r="Y152" s="9"/>
      <c r="Z152" s="9"/>
      <c r="AA152" s="9"/>
      <c r="AB152" s="9"/>
      <c r="AC152" s="9"/>
    </row>
    <row r="153" spans="12:29" ht="14.25" customHeight="1">
      <c r="L153" s="9"/>
      <c r="M153" s="9"/>
      <c r="N153" s="9"/>
      <c r="O153" s="9"/>
      <c r="P153" s="9"/>
      <c r="Q153" s="9"/>
      <c r="R153" s="9"/>
      <c r="S153" s="9"/>
      <c r="T153" s="9"/>
      <c r="U153" s="9"/>
      <c r="V153" s="9"/>
      <c r="W153" s="9"/>
      <c r="X153" s="9"/>
      <c r="Y153" s="9"/>
      <c r="Z153" s="9"/>
      <c r="AA153" s="9"/>
      <c r="AB153" s="9"/>
      <c r="AC153" s="9"/>
    </row>
    <row r="154" spans="12:29" ht="14.25" customHeight="1">
      <c r="L154" s="9"/>
      <c r="M154" s="9"/>
      <c r="N154" s="9"/>
      <c r="O154" s="9"/>
      <c r="P154" s="9"/>
      <c r="Q154" s="9"/>
      <c r="R154" s="9"/>
      <c r="S154" s="9"/>
      <c r="T154" s="9"/>
      <c r="U154" s="9"/>
      <c r="V154" s="9"/>
      <c r="W154" s="9"/>
      <c r="X154" s="9"/>
      <c r="Y154" s="9"/>
      <c r="Z154" s="9"/>
      <c r="AA154" s="9"/>
      <c r="AB154" s="9"/>
      <c r="AC154" s="9"/>
    </row>
    <row r="155" spans="12:29" ht="14.25" customHeight="1">
      <c r="L155" s="9"/>
      <c r="M155" s="9"/>
      <c r="N155" s="9"/>
      <c r="O155" s="9"/>
      <c r="P155" s="9"/>
      <c r="Q155" s="9"/>
      <c r="R155" s="9"/>
      <c r="S155" s="9"/>
      <c r="T155" s="9"/>
      <c r="U155" s="9"/>
      <c r="V155" s="9"/>
      <c r="W155" s="9"/>
      <c r="X155" s="9"/>
      <c r="Y155" s="9"/>
      <c r="Z155" s="9"/>
      <c r="AA155" s="9"/>
      <c r="AB155" s="9"/>
      <c r="AC155" s="9"/>
    </row>
    <row r="156" spans="12:29" ht="14.25" customHeight="1">
      <c r="L156" s="9"/>
      <c r="M156" s="9"/>
      <c r="N156" s="9"/>
      <c r="O156" s="9"/>
      <c r="P156" s="9"/>
      <c r="Q156" s="9"/>
      <c r="R156" s="9"/>
      <c r="S156" s="9"/>
      <c r="T156" s="9"/>
      <c r="U156" s="9"/>
      <c r="V156" s="9"/>
      <c r="W156" s="9"/>
      <c r="X156" s="9"/>
      <c r="Y156" s="9"/>
      <c r="Z156" s="9"/>
      <c r="AA156" s="9"/>
      <c r="AB156" s="9"/>
      <c r="AC156" s="9"/>
    </row>
    <row r="157" spans="12:29" ht="14.25" customHeight="1">
      <c r="L157" s="9"/>
      <c r="M157" s="9"/>
      <c r="N157" s="9"/>
      <c r="O157" s="9"/>
      <c r="P157" s="9"/>
      <c r="Q157" s="9"/>
      <c r="R157" s="9"/>
      <c r="S157" s="9"/>
      <c r="T157" s="9"/>
      <c r="U157" s="9"/>
      <c r="V157" s="9"/>
      <c r="W157" s="9"/>
      <c r="X157" s="9"/>
      <c r="Y157" s="9"/>
      <c r="Z157" s="9"/>
      <c r="AA157" s="9"/>
      <c r="AB157" s="9"/>
      <c r="AC157" s="9"/>
    </row>
    <row r="158" spans="12:29" ht="14.25" customHeight="1">
      <c r="L158" s="9"/>
      <c r="M158" s="9"/>
      <c r="N158" s="9"/>
      <c r="O158" s="9"/>
      <c r="P158" s="9"/>
      <c r="Q158" s="9"/>
      <c r="R158" s="9"/>
      <c r="S158" s="9"/>
      <c r="T158" s="9"/>
      <c r="U158" s="9"/>
      <c r="V158" s="9"/>
      <c r="W158" s="9"/>
      <c r="X158" s="9"/>
      <c r="Y158" s="9"/>
      <c r="Z158" s="9"/>
      <c r="AA158" s="9"/>
      <c r="AB158" s="9"/>
      <c r="AC158" s="9"/>
    </row>
    <row r="159" spans="12:29" ht="14.25" customHeight="1">
      <c r="L159" s="9"/>
      <c r="M159" s="9"/>
      <c r="N159" s="9"/>
      <c r="O159" s="9"/>
      <c r="P159" s="9"/>
      <c r="Q159" s="9"/>
      <c r="R159" s="9"/>
      <c r="S159" s="9"/>
      <c r="T159" s="9"/>
      <c r="U159" s="9"/>
      <c r="V159" s="9"/>
      <c r="W159" s="9"/>
      <c r="X159" s="9"/>
      <c r="Y159" s="9"/>
      <c r="Z159" s="9"/>
      <c r="AA159" s="9"/>
      <c r="AB159" s="9"/>
      <c r="AC159" s="9"/>
    </row>
    <row r="160" spans="12:29" ht="14.25" customHeight="1">
      <c r="L160" s="9"/>
      <c r="M160" s="9"/>
      <c r="N160" s="9"/>
      <c r="O160" s="9"/>
      <c r="P160" s="9"/>
      <c r="Q160" s="9"/>
      <c r="R160" s="9"/>
      <c r="S160" s="9"/>
      <c r="T160" s="9"/>
      <c r="U160" s="9"/>
      <c r="V160" s="9"/>
      <c r="W160" s="9"/>
      <c r="X160" s="9"/>
      <c r="Y160" s="9"/>
      <c r="Z160" s="9"/>
      <c r="AA160" s="9"/>
      <c r="AB160" s="9"/>
      <c r="AC160" s="9"/>
    </row>
    <row r="161" spans="12:29" ht="14.25" customHeight="1">
      <c r="L161" s="9"/>
      <c r="M161" s="9"/>
      <c r="N161" s="9"/>
      <c r="O161" s="9"/>
      <c r="P161" s="9"/>
      <c r="Q161" s="9"/>
      <c r="R161" s="9"/>
      <c r="S161" s="9"/>
      <c r="T161" s="9"/>
      <c r="U161" s="9"/>
      <c r="V161" s="9"/>
      <c r="W161" s="9"/>
      <c r="X161" s="9"/>
      <c r="Y161" s="9"/>
      <c r="Z161" s="9"/>
      <c r="AA161" s="9"/>
      <c r="AB161" s="9"/>
      <c r="AC161" s="9"/>
    </row>
    <row r="162" spans="12:29" ht="14.25" customHeight="1">
      <c r="L162" s="9"/>
      <c r="M162" s="9"/>
      <c r="N162" s="9"/>
      <c r="O162" s="9"/>
      <c r="P162" s="9"/>
      <c r="Q162" s="9"/>
      <c r="R162" s="9"/>
      <c r="S162" s="9"/>
      <c r="T162" s="9"/>
      <c r="U162" s="9"/>
      <c r="V162" s="9"/>
      <c r="W162" s="9"/>
      <c r="X162" s="9"/>
      <c r="Y162" s="9"/>
      <c r="Z162" s="9"/>
      <c r="AA162" s="9"/>
      <c r="AB162" s="9"/>
      <c r="AC162" s="9"/>
    </row>
    <row r="163" spans="12:29" ht="14.25" customHeight="1">
      <c r="L163" s="9"/>
      <c r="M163" s="9"/>
      <c r="N163" s="9"/>
      <c r="O163" s="9"/>
      <c r="P163" s="9"/>
      <c r="Q163" s="9"/>
      <c r="R163" s="9"/>
      <c r="S163" s="9"/>
      <c r="T163" s="9"/>
      <c r="U163" s="9"/>
      <c r="V163" s="9"/>
      <c r="W163" s="9"/>
      <c r="X163" s="9"/>
      <c r="Y163" s="9"/>
      <c r="Z163" s="9"/>
      <c r="AA163" s="9"/>
      <c r="AB163" s="9"/>
      <c r="AC163" s="9"/>
    </row>
    <row r="164" spans="12:29" ht="14.25" customHeight="1">
      <c r="L164" s="9"/>
      <c r="M164" s="9"/>
      <c r="N164" s="9"/>
      <c r="O164" s="9"/>
      <c r="P164" s="9"/>
      <c r="Q164" s="9"/>
      <c r="R164" s="9"/>
      <c r="S164" s="9"/>
      <c r="T164" s="9"/>
      <c r="U164" s="9"/>
      <c r="V164" s="9"/>
      <c r="W164" s="9"/>
      <c r="X164" s="9"/>
      <c r="Y164" s="9"/>
      <c r="Z164" s="9"/>
      <c r="AA164" s="9"/>
      <c r="AB164" s="9"/>
      <c r="AC164" s="9"/>
    </row>
    <row r="165" spans="12:29" ht="14.25" customHeight="1">
      <c r="L165" s="9"/>
      <c r="M165" s="9"/>
      <c r="N165" s="9"/>
      <c r="O165" s="9"/>
      <c r="P165" s="9"/>
      <c r="Q165" s="9"/>
      <c r="R165" s="9"/>
      <c r="S165" s="9"/>
      <c r="T165" s="9"/>
      <c r="U165" s="9"/>
      <c r="V165" s="9"/>
      <c r="W165" s="9"/>
      <c r="X165" s="9"/>
      <c r="Y165" s="9"/>
      <c r="Z165" s="9"/>
      <c r="AA165" s="9"/>
      <c r="AB165" s="9"/>
      <c r="AC165" s="9"/>
    </row>
    <row r="166" spans="12:29" ht="14.25" customHeight="1">
      <c r="L166" s="9"/>
      <c r="M166" s="9"/>
      <c r="N166" s="9"/>
      <c r="O166" s="9"/>
      <c r="P166" s="9"/>
      <c r="Q166" s="9"/>
      <c r="R166" s="9"/>
      <c r="S166" s="9"/>
      <c r="T166" s="9"/>
      <c r="U166" s="9"/>
      <c r="V166" s="9"/>
      <c r="W166" s="9"/>
      <c r="X166" s="9"/>
      <c r="Y166" s="9"/>
      <c r="Z166" s="9"/>
      <c r="AA166" s="9"/>
      <c r="AB166" s="9"/>
      <c r="AC166" s="9"/>
    </row>
    <row r="167" spans="12:29" ht="14.25" customHeight="1">
      <c r="L167" s="9"/>
      <c r="M167" s="9"/>
      <c r="N167" s="9"/>
      <c r="O167" s="9"/>
      <c r="P167" s="9"/>
      <c r="Q167" s="9"/>
      <c r="R167" s="9"/>
      <c r="S167" s="9"/>
      <c r="T167" s="9"/>
      <c r="U167" s="9"/>
      <c r="V167" s="9"/>
      <c r="W167" s="9"/>
      <c r="X167" s="9"/>
      <c r="Y167" s="9"/>
      <c r="Z167" s="9"/>
      <c r="AA167" s="9"/>
      <c r="AB167" s="9"/>
      <c r="AC167" s="9"/>
    </row>
  </sheetData>
  <sheetProtection selectLockedCells="1" selectUnlockedCells="1"/>
  <mergeCells count="33">
    <mergeCell ref="A11:A12"/>
    <mergeCell ref="B11:B12"/>
    <mergeCell ref="C11:F12"/>
    <mergeCell ref="G11:G12"/>
    <mergeCell ref="K11:K12"/>
    <mergeCell ref="A20:E20"/>
    <mergeCell ref="H11:J11"/>
    <mergeCell ref="A6:C6"/>
    <mergeCell ref="D6:K6"/>
    <mergeCell ref="A18:F18"/>
    <mergeCell ref="A19:E19"/>
    <mergeCell ref="C24:J24"/>
    <mergeCell ref="A22:F22"/>
    <mergeCell ref="C14:F14"/>
    <mergeCell ref="D8:K8"/>
    <mergeCell ref="A21:E21"/>
    <mergeCell ref="C15:F15"/>
    <mergeCell ref="A1:K1"/>
    <mergeCell ref="A2:K2"/>
    <mergeCell ref="A3:C3"/>
    <mergeCell ref="D3:K3"/>
    <mergeCell ref="A4:C4"/>
    <mergeCell ref="D4:K4"/>
    <mergeCell ref="A5:C5"/>
    <mergeCell ref="D5:K5"/>
    <mergeCell ref="C16:F16"/>
    <mergeCell ref="C17:F17"/>
    <mergeCell ref="C13:F13"/>
    <mergeCell ref="A7:C7"/>
    <mergeCell ref="D7:K7"/>
    <mergeCell ref="A8:C8"/>
    <mergeCell ref="A9:C9"/>
    <mergeCell ref="D9:K9"/>
  </mergeCells>
  <printOptions horizontalCentered="1"/>
  <pageMargins left="0.55" right="0" top="0.5" bottom="0.35" header="0.39" footer="0.28"/>
  <pageSetup horizontalDpi="300" verticalDpi="300" orientation="landscape" paperSize="9" scale="96" r:id="rId1"/>
</worksheet>
</file>

<file path=xl/worksheets/sheet4.xml><?xml version="1.0" encoding="utf-8"?>
<worksheet xmlns="http://schemas.openxmlformats.org/spreadsheetml/2006/main" xmlns:r="http://schemas.openxmlformats.org/officeDocument/2006/relationships">
  <sheetPr>
    <tabColor rgb="FF7030A0"/>
  </sheetPr>
  <dimension ref="A1:P230"/>
  <sheetViews>
    <sheetView view="pageBreakPreview" zoomScale="130" zoomScaleNormal="115" zoomScaleSheetLayoutView="130" workbookViewId="0" topLeftCell="A1">
      <selection activeCell="A8" sqref="A8:P8"/>
    </sheetView>
  </sheetViews>
  <sheetFormatPr defaultColWidth="9.140625" defaultRowHeight="15"/>
  <cols>
    <col min="1" max="1" width="3.8515625" style="94" customWidth="1"/>
    <col min="2" max="2" width="5.8515625" style="18" customWidth="1"/>
    <col min="3" max="3" width="31.00390625" style="19" customWidth="1"/>
    <col min="4" max="4" width="5.7109375" style="20" customWidth="1"/>
    <col min="5" max="5" width="8.140625" style="20" customWidth="1"/>
    <col min="6" max="6" width="6.140625" style="20" customWidth="1"/>
    <col min="7" max="7" width="4.421875" style="20" customWidth="1"/>
    <col min="8" max="8" width="6.57421875" style="20" customWidth="1"/>
    <col min="9" max="9" width="8.140625" style="20" customWidth="1"/>
    <col min="10" max="10" width="7.28125" style="20" customWidth="1"/>
    <col min="11" max="11" width="8.00390625" style="20" customWidth="1"/>
    <col min="12" max="12" width="8.7109375" style="20" customWidth="1"/>
    <col min="13" max="13" width="10.00390625" style="20" customWidth="1"/>
    <col min="14" max="14" width="10.28125" style="20" customWidth="1"/>
    <col min="15" max="15" width="9.28125" style="20" customWidth="1"/>
    <col min="16" max="16" width="10.8515625" style="20" customWidth="1"/>
    <col min="17" max="17" width="2.7109375" style="21" customWidth="1"/>
    <col min="18" max="16384" width="9.140625" style="21" customWidth="1"/>
  </cols>
  <sheetData>
    <row r="1" spans="1:16" s="22" customFormat="1" ht="15">
      <c r="A1" s="242" t="s">
        <v>34</v>
      </c>
      <c r="B1" s="242"/>
      <c r="C1" s="242"/>
      <c r="D1" s="242"/>
      <c r="E1" s="242"/>
      <c r="F1" s="242"/>
      <c r="G1" s="242"/>
      <c r="H1" s="242"/>
      <c r="I1" s="242"/>
      <c r="J1" s="242"/>
      <c r="K1" s="242"/>
      <c r="L1" s="242"/>
      <c r="M1" s="242"/>
      <c r="N1" s="242"/>
      <c r="O1" s="242"/>
      <c r="P1" s="242"/>
    </row>
    <row r="2" spans="1:16" s="22" customFormat="1" ht="14.25" customHeight="1">
      <c r="A2" s="220" t="s">
        <v>620</v>
      </c>
      <c r="B2" s="220"/>
      <c r="C2" s="220"/>
      <c r="D2" s="220"/>
      <c r="E2" s="220"/>
      <c r="F2" s="220"/>
      <c r="G2" s="220"/>
      <c r="H2" s="220"/>
      <c r="I2" s="220"/>
      <c r="J2" s="220"/>
      <c r="K2" s="220"/>
      <c r="L2" s="220"/>
      <c r="M2" s="220"/>
      <c r="N2" s="220"/>
      <c r="O2" s="220"/>
      <c r="P2" s="220"/>
    </row>
    <row r="3" spans="1:16" s="22" customFormat="1" ht="11.25">
      <c r="A3" s="243" t="s">
        <v>35</v>
      </c>
      <c r="B3" s="243"/>
      <c r="C3" s="243"/>
      <c r="D3" s="243"/>
      <c r="E3" s="243"/>
      <c r="F3" s="243"/>
      <c r="G3" s="243"/>
      <c r="H3" s="243"/>
      <c r="I3" s="243"/>
      <c r="J3" s="243"/>
      <c r="K3" s="243"/>
      <c r="L3" s="243"/>
      <c r="M3" s="243"/>
      <c r="N3" s="243"/>
      <c r="O3" s="243"/>
      <c r="P3" s="243"/>
    </row>
    <row r="4" spans="1:16" s="22" customFormat="1" ht="15">
      <c r="A4" s="92"/>
      <c r="B4" s="24"/>
      <c r="C4" s="25"/>
      <c r="D4" s="23"/>
      <c r="E4" s="26"/>
      <c r="F4" s="26"/>
      <c r="G4" s="27"/>
      <c r="H4" s="27"/>
      <c r="I4" s="27"/>
      <c r="J4" s="27"/>
      <c r="K4" s="27"/>
      <c r="L4" s="27"/>
      <c r="M4" s="27"/>
      <c r="N4" s="27"/>
      <c r="O4" s="27"/>
      <c r="P4" s="27"/>
    </row>
    <row r="5" spans="1:16" s="22" customFormat="1" ht="29.25" customHeight="1">
      <c r="A5" s="244" t="s">
        <v>93</v>
      </c>
      <c r="B5" s="244"/>
      <c r="C5" s="244"/>
      <c r="D5" s="245" t="str">
        <f>Kopsavilkuma_aprekins!D4</f>
        <v>Mārupes novada Jaunmārupes stadiona pārbūve (1.kārta)</v>
      </c>
      <c r="E5" s="245"/>
      <c r="F5" s="245"/>
      <c r="G5" s="245"/>
      <c r="H5" s="245"/>
      <c r="I5" s="245"/>
      <c r="J5" s="245"/>
      <c r="K5" s="245"/>
      <c r="L5" s="245"/>
      <c r="M5" s="245"/>
      <c r="N5" s="245"/>
      <c r="O5" s="245"/>
      <c r="P5" s="245"/>
    </row>
    <row r="6" spans="1:16" s="22" customFormat="1" ht="29.25" customHeight="1">
      <c r="A6" s="244" t="s">
        <v>94</v>
      </c>
      <c r="B6" s="244"/>
      <c r="C6" s="244"/>
      <c r="D6" s="245" t="str">
        <f>Kopsavilkuma_aprekins!D4</f>
        <v>Mārupes novada Jaunmārupes stadiona pārbūve (1.kārta)</v>
      </c>
      <c r="E6" s="245"/>
      <c r="F6" s="245"/>
      <c r="G6" s="245"/>
      <c r="H6" s="245"/>
      <c r="I6" s="245"/>
      <c r="J6" s="245"/>
      <c r="K6" s="245"/>
      <c r="L6" s="245"/>
      <c r="M6" s="245"/>
      <c r="N6" s="245"/>
      <c r="O6" s="245"/>
      <c r="P6" s="245"/>
    </row>
    <row r="7" spans="1:16" s="22" customFormat="1" ht="14.25">
      <c r="A7" s="244" t="s">
        <v>95</v>
      </c>
      <c r="B7" s="244"/>
      <c r="C7" s="244"/>
      <c r="D7" s="246" t="str">
        <f>Kopsavilkuma_aprekins!D5</f>
        <v>Īvju iela 5, Mazcenu aleja 35, Jaunmārupe, Mārupes novads</v>
      </c>
      <c r="E7" s="246"/>
      <c r="F7" s="246"/>
      <c r="G7" s="246"/>
      <c r="H7" s="246"/>
      <c r="I7" s="246"/>
      <c r="J7" s="246"/>
      <c r="K7" s="246"/>
      <c r="L7" s="246"/>
      <c r="M7" s="246"/>
      <c r="N7" s="246"/>
      <c r="O7" s="246"/>
      <c r="P7" s="246"/>
    </row>
    <row r="8" spans="1:16" s="22" customFormat="1" ht="14.25">
      <c r="A8" s="244"/>
      <c r="B8" s="244"/>
      <c r="C8" s="244"/>
      <c r="D8" s="246"/>
      <c r="E8" s="246"/>
      <c r="F8" s="246"/>
      <c r="G8" s="246"/>
      <c r="H8" s="246"/>
      <c r="I8" s="246"/>
      <c r="J8" s="246"/>
      <c r="K8" s="246"/>
      <c r="L8" s="246"/>
      <c r="M8" s="246"/>
      <c r="N8" s="246"/>
      <c r="O8" s="246"/>
      <c r="P8" s="246"/>
    </row>
    <row r="9" spans="1:16" s="22" customFormat="1" ht="14.25">
      <c r="A9" s="244" t="s">
        <v>103</v>
      </c>
      <c r="B9" s="244"/>
      <c r="C9" s="244"/>
      <c r="D9" s="244"/>
      <c r="E9" s="244"/>
      <c r="F9" s="244"/>
      <c r="G9" s="244"/>
      <c r="H9" s="244"/>
      <c r="I9" s="244"/>
      <c r="J9" s="244"/>
      <c r="K9" s="244"/>
      <c r="L9" s="244"/>
      <c r="M9" s="244"/>
      <c r="N9" s="244"/>
      <c r="O9" s="244"/>
      <c r="P9" s="244"/>
    </row>
    <row r="10" spans="1:16" s="22" customFormat="1" ht="12">
      <c r="A10" s="93"/>
      <c r="B10" s="29"/>
      <c r="C10" s="30"/>
      <c r="D10" s="28"/>
      <c r="E10" s="31"/>
      <c r="F10" s="31"/>
      <c r="G10" s="32"/>
      <c r="H10" s="32"/>
      <c r="I10" s="32"/>
      <c r="J10" s="32"/>
      <c r="K10" s="32"/>
      <c r="L10" s="32"/>
      <c r="M10" s="33" t="s">
        <v>96</v>
      </c>
      <c r="N10" s="33"/>
      <c r="O10" s="251"/>
      <c r="P10" s="251"/>
    </row>
    <row r="11" spans="1:16" s="22" customFormat="1" ht="12">
      <c r="A11" s="34"/>
      <c r="B11" s="35"/>
      <c r="C11" s="34"/>
      <c r="D11" s="36"/>
      <c r="E11" s="37"/>
      <c r="F11" s="37"/>
      <c r="G11" s="37"/>
      <c r="H11" s="37"/>
      <c r="I11" s="37"/>
      <c r="J11" s="37"/>
      <c r="K11" s="37"/>
      <c r="L11" s="37"/>
      <c r="M11" s="38" t="s">
        <v>36</v>
      </c>
      <c r="N11" s="38"/>
      <c r="O11" s="252"/>
      <c r="P11" s="252"/>
    </row>
    <row r="12" spans="1:16" ht="12.75">
      <c r="A12" s="253" t="s">
        <v>37</v>
      </c>
      <c r="B12" s="255" t="s">
        <v>38</v>
      </c>
      <c r="C12" s="257" t="s">
        <v>97</v>
      </c>
      <c r="D12" s="39"/>
      <c r="E12" s="39"/>
      <c r="F12" s="259" t="s">
        <v>39</v>
      </c>
      <c r="G12" s="260"/>
      <c r="H12" s="260"/>
      <c r="I12" s="260"/>
      <c r="J12" s="260"/>
      <c r="K12" s="261"/>
      <c r="L12" s="247" t="s">
        <v>40</v>
      </c>
      <c r="M12" s="248"/>
      <c r="N12" s="248"/>
      <c r="O12" s="248"/>
      <c r="P12" s="249"/>
    </row>
    <row r="13" spans="1:16" ht="139.5">
      <c r="A13" s="254"/>
      <c r="B13" s="256"/>
      <c r="C13" s="258"/>
      <c r="D13" s="39" t="s">
        <v>41</v>
      </c>
      <c r="E13" s="39" t="s">
        <v>42</v>
      </c>
      <c r="F13" s="39" t="s">
        <v>75</v>
      </c>
      <c r="G13" s="39" t="s">
        <v>43</v>
      </c>
      <c r="H13" s="39" t="s">
        <v>44</v>
      </c>
      <c r="I13" s="39" t="s">
        <v>45</v>
      </c>
      <c r="J13" s="39" t="s">
        <v>46</v>
      </c>
      <c r="K13" s="39" t="s">
        <v>47</v>
      </c>
      <c r="L13" s="39" t="s">
        <v>48</v>
      </c>
      <c r="M13" s="39" t="s">
        <v>44</v>
      </c>
      <c r="N13" s="39" t="s">
        <v>45</v>
      </c>
      <c r="O13" s="39" t="s">
        <v>46</v>
      </c>
      <c r="P13" s="39" t="s">
        <v>49</v>
      </c>
    </row>
    <row r="14" spans="1:16" s="22" customFormat="1" ht="11.25">
      <c r="A14" s="240" t="s">
        <v>50</v>
      </c>
      <c r="B14" s="240"/>
      <c r="C14" s="240"/>
      <c r="D14" s="240"/>
      <c r="E14" s="240"/>
      <c r="F14" s="240"/>
      <c r="G14" s="240"/>
      <c r="H14" s="240"/>
      <c r="I14" s="240"/>
      <c r="J14" s="240"/>
      <c r="K14" s="240"/>
      <c r="L14" s="240"/>
      <c r="M14" s="240"/>
      <c r="N14" s="240"/>
      <c r="O14" s="240"/>
      <c r="P14" s="240"/>
    </row>
    <row r="15" spans="1:16" s="81" customFormat="1" ht="22.5">
      <c r="A15" s="119">
        <v>1</v>
      </c>
      <c r="B15" s="85" t="s">
        <v>15</v>
      </c>
      <c r="C15" s="86" t="s">
        <v>59</v>
      </c>
      <c r="D15" s="87" t="s">
        <v>90</v>
      </c>
      <c r="E15" s="88">
        <v>1</v>
      </c>
      <c r="F15" s="95"/>
      <c r="G15" s="102"/>
      <c r="H15" s="102"/>
      <c r="I15" s="118"/>
      <c r="J15" s="90"/>
      <c r="K15" s="91"/>
      <c r="L15" s="89"/>
      <c r="M15" s="89"/>
      <c r="N15" s="89"/>
      <c r="O15" s="89"/>
      <c r="P15" s="89"/>
    </row>
    <row r="16" spans="1:16" s="81" customFormat="1" ht="22.5">
      <c r="A16" s="84">
        <f>A15+1</f>
        <v>2</v>
      </c>
      <c r="B16" s="85" t="s">
        <v>15</v>
      </c>
      <c r="C16" s="86" t="s">
        <v>91</v>
      </c>
      <c r="D16" s="87" t="s">
        <v>90</v>
      </c>
      <c r="E16" s="88">
        <v>1</v>
      </c>
      <c r="F16" s="95"/>
      <c r="G16" s="102"/>
      <c r="H16" s="102"/>
      <c r="I16" s="118"/>
      <c r="J16" s="90"/>
      <c r="K16" s="91"/>
      <c r="L16" s="89"/>
      <c r="M16" s="89"/>
      <c r="N16" s="89"/>
      <c r="O16" s="89"/>
      <c r="P16" s="89"/>
    </row>
    <row r="17" spans="1:16" s="81" customFormat="1" ht="45">
      <c r="A17" s="84">
        <f aca="true" t="shared" si="0" ref="A17:A23">A16+1</f>
        <v>3</v>
      </c>
      <c r="B17" s="85" t="s">
        <v>15</v>
      </c>
      <c r="C17" s="86" t="s">
        <v>775</v>
      </c>
      <c r="D17" s="87" t="s">
        <v>90</v>
      </c>
      <c r="E17" s="88">
        <v>1</v>
      </c>
      <c r="F17" s="95"/>
      <c r="G17" s="102"/>
      <c r="H17" s="102"/>
      <c r="I17" s="118"/>
      <c r="J17" s="90"/>
      <c r="K17" s="91"/>
      <c r="L17" s="89"/>
      <c r="M17" s="89"/>
      <c r="N17" s="89"/>
      <c r="O17" s="89"/>
      <c r="P17" s="89"/>
    </row>
    <row r="18" spans="1:16" s="81" customFormat="1" ht="22.5">
      <c r="A18" s="84">
        <f t="shared" si="0"/>
        <v>4</v>
      </c>
      <c r="B18" s="85" t="s">
        <v>15</v>
      </c>
      <c r="C18" s="86" t="s">
        <v>104</v>
      </c>
      <c r="D18" s="87" t="s">
        <v>90</v>
      </c>
      <c r="E18" s="88">
        <v>1</v>
      </c>
      <c r="F18" s="95"/>
      <c r="G18" s="102"/>
      <c r="H18" s="102"/>
      <c r="I18" s="118"/>
      <c r="J18" s="90"/>
      <c r="K18" s="91"/>
      <c r="L18" s="89"/>
      <c r="M18" s="89"/>
      <c r="N18" s="89"/>
      <c r="O18" s="89"/>
      <c r="P18" s="89"/>
    </row>
    <row r="19" spans="1:16" s="81" customFormat="1" ht="33.75">
      <c r="A19" s="84">
        <f t="shared" si="0"/>
        <v>5</v>
      </c>
      <c r="B19" s="85" t="s">
        <v>16</v>
      </c>
      <c r="C19" s="86" t="s">
        <v>105</v>
      </c>
      <c r="D19" s="87" t="s">
        <v>54</v>
      </c>
      <c r="E19" s="88">
        <v>385</v>
      </c>
      <c r="F19" s="95"/>
      <c r="G19" s="102"/>
      <c r="H19" s="102"/>
      <c r="I19" s="118"/>
      <c r="J19" s="90"/>
      <c r="K19" s="91"/>
      <c r="L19" s="89"/>
      <c r="M19" s="89"/>
      <c r="N19" s="89"/>
      <c r="O19" s="89"/>
      <c r="P19" s="89"/>
    </row>
    <row r="20" spans="1:16" s="81" customFormat="1" ht="33.75">
      <c r="A20" s="84">
        <f t="shared" si="0"/>
        <v>6</v>
      </c>
      <c r="B20" s="85" t="s">
        <v>16</v>
      </c>
      <c r="C20" s="86" t="s">
        <v>106</v>
      </c>
      <c r="D20" s="87" t="s">
        <v>54</v>
      </c>
      <c r="E20" s="88">
        <v>9699</v>
      </c>
      <c r="F20" s="95"/>
      <c r="G20" s="102"/>
      <c r="H20" s="102"/>
      <c r="I20" s="118"/>
      <c r="J20" s="90"/>
      <c r="K20" s="91"/>
      <c r="L20" s="89"/>
      <c r="M20" s="89"/>
      <c r="N20" s="89"/>
      <c r="O20" s="89"/>
      <c r="P20" s="89"/>
    </row>
    <row r="21" spans="1:16" s="81" customFormat="1" ht="22.5">
      <c r="A21" s="84">
        <f t="shared" si="0"/>
        <v>7</v>
      </c>
      <c r="B21" s="85" t="s">
        <v>16</v>
      </c>
      <c r="C21" s="86" t="s">
        <v>107</v>
      </c>
      <c r="D21" s="87" t="s">
        <v>52</v>
      </c>
      <c r="E21" s="88">
        <v>386</v>
      </c>
      <c r="F21" s="95"/>
      <c r="G21" s="95"/>
      <c r="H21" s="102"/>
      <c r="I21" s="95"/>
      <c r="J21" s="90"/>
      <c r="K21" s="91"/>
      <c r="L21" s="89"/>
      <c r="M21" s="89"/>
      <c r="N21" s="89"/>
      <c r="O21" s="89"/>
      <c r="P21" s="89"/>
    </row>
    <row r="22" spans="1:16" s="81" customFormat="1" ht="22.5">
      <c r="A22" s="84">
        <f t="shared" si="0"/>
        <v>8</v>
      </c>
      <c r="B22" s="85" t="s">
        <v>16</v>
      </c>
      <c r="C22" s="86" t="s">
        <v>108</v>
      </c>
      <c r="D22" s="87" t="s">
        <v>51</v>
      </c>
      <c r="E22" s="88">
        <v>4</v>
      </c>
      <c r="F22" s="95"/>
      <c r="G22" s="95"/>
      <c r="H22" s="102"/>
      <c r="I22" s="95"/>
      <c r="J22" s="90"/>
      <c r="K22" s="91"/>
      <c r="L22" s="89"/>
      <c r="M22" s="89"/>
      <c r="N22" s="89"/>
      <c r="O22" s="89"/>
      <c r="P22" s="89"/>
    </row>
    <row r="23" spans="1:16" s="81" customFormat="1" ht="33.75">
      <c r="A23" s="84">
        <f t="shared" si="0"/>
        <v>9</v>
      </c>
      <c r="B23" s="85" t="s">
        <v>16</v>
      </c>
      <c r="C23" s="86" t="s">
        <v>109</v>
      </c>
      <c r="D23" s="87" t="s">
        <v>52</v>
      </c>
      <c r="E23" s="88">
        <v>583</v>
      </c>
      <c r="F23" s="102"/>
      <c r="G23" s="102"/>
      <c r="H23" s="102"/>
      <c r="I23" s="102"/>
      <c r="J23" s="90"/>
      <c r="K23" s="91"/>
      <c r="L23" s="89"/>
      <c r="M23" s="89"/>
      <c r="N23" s="89"/>
      <c r="O23" s="89"/>
      <c r="P23" s="89"/>
    </row>
    <row r="24" spans="1:16" s="81" customFormat="1" ht="22.5">
      <c r="A24" s="84">
        <f>A23+1</f>
        <v>10</v>
      </c>
      <c r="B24" s="85" t="s">
        <v>16</v>
      </c>
      <c r="C24" s="86" t="s">
        <v>110</v>
      </c>
      <c r="D24" s="87" t="s">
        <v>51</v>
      </c>
      <c r="E24" s="88">
        <v>2</v>
      </c>
      <c r="F24" s="95"/>
      <c r="G24" s="102"/>
      <c r="H24" s="102"/>
      <c r="I24" s="118"/>
      <c r="J24" s="90"/>
      <c r="K24" s="91"/>
      <c r="L24" s="89"/>
      <c r="M24" s="89"/>
      <c r="N24" s="89"/>
      <c r="O24" s="89"/>
      <c r="P24" s="89"/>
    </row>
    <row r="25" spans="1:16" s="81" customFormat="1" ht="22.5">
      <c r="A25" s="84">
        <f>A24+1</f>
        <v>11</v>
      </c>
      <c r="B25" s="85" t="s">
        <v>16</v>
      </c>
      <c r="C25" s="86" t="s">
        <v>111</v>
      </c>
      <c r="D25" s="87" t="s">
        <v>51</v>
      </c>
      <c r="E25" s="88">
        <v>1</v>
      </c>
      <c r="F25" s="95"/>
      <c r="G25" s="102"/>
      <c r="H25" s="102"/>
      <c r="I25" s="118"/>
      <c r="J25" s="90"/>
      <c r="K25" s="91"/>
      <c r="L25" s="89"/>
      <c r="M25" s="89"/>
      <c r="N25" s="89"/>
      <c r="O25" s="89"/>
      <c r="P25" s="89"/>
    </row>
    <row r="26" spans="1:16" s="81" customFormat="1" ht="33.75">
      <c r="A26" s="84">
        <f>A25+1</f>
        <v>12</v>
      </c>
      <c r="B26" s="85" t="s">
        <v>16</v>
      </c>
      <c r="C26" s="86" t="s">
        <v>112</v>
      </c>
      <c r="D26" s="87" t="s">
        <v>51</v>
      </c>
      <c r="E26" s="88">
        <v>8</v>
      </c>
      <c r="F26" s="102"/>
      <c r="G26" s="102"/>
      <c r="H26" s="102"/>
      <c r="I26" s="102"/>
      <c r="J26" s="90"/>
      <c r="K26" s="91"/>
      <c r="L26" s="89"/>
      <c r="M26" s="89"/>
      <c r="N26" s="89"/>
      <c r="O26" s="89"/>
      <c r="P26" s="89"/>
    </row>
    <row r="27" spans="1:16" s="81" customFormat="1" ht="22.5">
      <c r="A27" s="84">
        <f>A26+1</f>
        <v>13</v>
      </c>
      <c r="B27" s="85" t="s">
        <v>16</v>
      </c>
      <c r="C27" s="86" t="s">
        <v>113</v>
      </c>
      <c r="D27" s="87" t="s">
        <v>54</v>
      </c>
      <c r="E27" s="88">
        <v>100</v>
      </c>
      <c r="F27" s="102"/>
      <c r="G27" s="102"/>
      <c r="H27" s="102"/>
      <c r="I27" s="102"/>
      <c r="J27" s="90"/>
      <c r="K27" s="91"/>
      <c r="L27" s="89"/>
      <c r="M27" s="89"/>
      <c r="N27" s="89"/>
      <c r="O27" s="89"/>
      <c r="P27" s="89"/>
    </row>
    <row r="28" spans="1:16" s="81" customFormat="1" ht="45">
      <c r="A28" s="84">
        <f>A27+1</f>
        <v>14</v>
      </c>
      <c r="B28" s="85" t="s">
        <v>15</v>
      </c>
      <c r="C28" s="86" t="s">
        <v>114</v>
      </c>
      <c r="D28" s="87" t="s">
        <v>51</v>
      </c>
      <c r="E28" s="88">
        <v>31</v>
      </c>
      <c r="F28" s="102"/>
      <c r="G28" s="102"/>
      <c r="H28" s="102"/>
      <c r="I28" s="102"/>
      <c r="J28" s="90"/>
      <c r="K28" s="91"/>
      <c r="L28" s="89"/>
      <c r="M28" s="89"/>
      <c r="N28" s="89"/>
      <c r="O28" s="89"/>
      <c r="P28" s="89"/>
    </row>
    <row r="29" spans="1:16" s="81" customFormat="1" ht="11.25">
      <c r="A29" s="250" t="s">
        <v>753</v>
      </c>
      <c r="B29" s="250"/>
      <c r="C29" s="250"/>
      <c r="D29" s="250"/>
      <c r="E29" s="250"/>
      <c r="F29" s="250"/>
      <c r="G29" s="250"/>
      <c r="H29" s="250"/>
      <c r="I29" s="250"/>
      <c r="J29" s="250"/>
      <c r="K29" s="250"/>
      <c r="L29" s="250"/>
      <c r="M29" s="250"/>
      <c r="N29" s="250"/>
      <c r="O29" s="250"/>
      <c r="P29" s="250"/>
    </row>
    <row r="30" spans="1:16" s="81" customFormat="1" ht="22.5">
      <c r="A30" s="84">
        <f>A28+1</f>
        <v>15</v>
      </c>
      <c r="B30" s="85" t="s">
        <v>15</v>
      </c>
      <c r="C30" s="129" t="s">
        <v>743</v>
      </c>
      <c r="D30" s="96" t="s">
        <v>52</v>
      </c>
      <c r="E30" s="110">
        <v>185</v>
      </c>
      <c r="F30" s="113"/>
      <c r="G30" s="114"/>
      <c r="H30" s="115"/>
      <c r="I30" s="116"/>
      <c r="J30" s="117"/>
      <c r="K30" s="91"/>
      <c r="L30" s="89"/>
      <c r="M30" s="89"/>
      <c r="N30" s="89"/>
      <c r="O30" s="89"/>
      <c r="P30" s="89"/>
    </row>
    <row r="31" spans="1:16" s="81" customFormat="1" ht="33.75">
      <c r="A31" s="84">
        <f>A30+1</f>
        <v>16</v>
      </c>
      <c r="B31" s="85" t="s">
        <v>15</v>
      </c>
      <c r="C31" s="129" t="s">
        <v>776</v>
      </c>
      <c r="D31" s="96" t="s">
        <v>598</v>
      </c>
      <c r="E31" s="110">
        <v>1</v>
      </c>
      <c r="F31" s="95"/>
      <c r="G31" s="102"/>
      <c r="H31" s="96"/>
      <c r="I31" s="118"/>
      <c r="J31" s="90"/>
      <c r="K31" s="91"/>
      <c r="L31" s="89"/>
      <c r="M31" s="89"/>
      <c r="N31" s="89"/>
      <c r="O31" s="89"/>
      <c r="P31" s="89"/>
    </row>
    <row r="32" spans="1:16" s="81" customFormat="1" ht="22.5">
      <c r="A32" s="84">
        <f aca="true" t="shared" si="1" ref="A32:A40">A31+1</f>
        <v>17</v>
      </c>
      <c r="B32" s="85" t="s">
        <v>15</v>
      </c>
      <c r="C32" s="129" t="s">
        <v>744</v>
      </c>
      <c r="D32" s="96" t="s">
        <v>2</v>
      </c>
      <c r="E32" s="110">
        <v>1</v>
      </c>
      <c r="F32" s="95"/>
      <c r="G32" s="102"/>
      <c r="H32" s="96"/>
      <c r="I32" s="118"/>
      <c r="J32" s="90"/>
      <c r="K32" s="91"/>
      <c r="L32" s="89"/>
      <c r="M32" s="89"/>
      <c r="N32" s="89"/>
      <c r="O32" s="89"/>
      <c r="P32" s="89"/>
    </row>
    <row r="33" spans="1:16" s="81" customFormat="1" ht="22.5">
      <c r="A33" s="84">
        <f t="shared" si="1"/>
        <v>18</v>
      </c>
      <c r="B33" s="85" t="s">
        <v>15</v>
      </c>
      <c r="C33" s="129" t="s">
        <v>745</v>
      </c>
      <c r="D33" s="96" t="s">
        <v>1</v>
      </c>
      <c r="E33" s="110">
        <v>1</v>
      </c>
      <c r="F33" s="95"/>
      <c r="G33" s="102"/>
      <c r="H33" s="96"/>
      <c r="I33" s="118"/>
      <c r="J33" s="90"/>
      <c r="K33" s="91"/>
      <c r="L33" s="89"/>
      <c r="M33" s="89"/>
      <c r="N33" s="89"/>
      <c r="O33" s="89"/>
      <c r="P33" s="89"/>
    </row>
    <row r="34" spans="1:16" s="81" customFormat="1" ht="22.5">
      <c r="A34" s="84">
        <f t="shared" si="1"/>
        <v>19</v>
      </c>
      <c r="B34" s="85" t="s">
        <v>15</v>
      </c>
      <c r="C34" s="129" t="s">
        <v>746</v>
      </c>
      <c r="D34" s="96" t="s">
        <v>52</v>
      </c>
      <c r="E34" s="110">
        <v>457</v>
      </c>
      <c r="F34" s="95"/>
      <c r="G34" s="102"/>
      <c r="H34" s="96"/>
      <c r="I34" s="118"/>
      <c r="J34" s="90"/>
      <c r="K34" s="91"/>
      <c r="L34" s="89"/>
      <c r="M34" s="89"/>
      <c r="N34" s="89"/>
      <c r="O34" s="89"/>
      <c r="P34" s="89"/>
    </row>
    <row r="35" spans="1:16" s="81" customFormat="1" ht="22.5">
      <c r="A35" s="84">
        <f t="shared" si="1"/>
        <v>20</v>
      </c>
      <c r="B35" s="85" t="s">
        <v>15</v>
      </c>
      <c r="C35" s="129" t="s">
        <v>747</v>
      </c>
      <c r="D35" s="96" t="s">
        <v>1</v>
      </c>
      <c r="E35" s="110">
        <v>1</v>
      </c>
      <c r="F35" s="95"/>
      <c r="G35" s="102"/>
      <c r="H35" s="96"/>
      <c r="I35" s="118"/>
      <c r="J35" s="90"/>
      <c r="K35" s="91"/>
      <c r="L35" s="89"/>
      <c r="M35" s="89"/>
      <c r="N35" s="89"/>
      <c r="O35" s="89"/>
      <c r="P35" s="89"/>
    </row>
    <row r="36" spans="1:16" s="81" customFormat="1" ht="22.5">
      <c r="A36" s="84">
        <f t="shared" si="1"/>
        <v>21</v>
      </c>
      <c r="B36" s="85" t="s">
        <v>15</v>
      </c>
      <c r="C36" s="129" t="s">
        <v>748</v>
      </c>
      <c r="D36" s="96" t="s">
        <v>2</v>
      </c>
      <c r="E36" s="110">
        <v>1</v>
      </c>
      <c r="F36" s="95"/>
      <c r="G36" s="102"/>
      <c r="H36" s="96"/>
      <c r="I36" s="118"/>
      <c r="J36" s="90"/>
      <c r="K36" s="91"/>
      <c r="L36" s="89"/>
      <c r="M36" s="89"/>
      <c r="N36" s="89"/>
      <c r="O36" s="89"/>
      <c r="P36" s="89"/>
    </row>
    <row r="37" spans="1:16" s="81" customFormat="1" ht="22.5">
      <c r="A37" s="84">
        <f t="shared" si="1"/>
        <v>22</v>
      </c>
      <c r="B37" s="85" t="s">
        <v>15</v>
      </c>
      <c r="C37" s="129" t="s">
        <v>749</v>
      </c>
      <c r="D37" s="96" t="s">
        <v>2</v>
      </c>
      <c r="E37" s="110">
        <v>1</v>
      </c>
      <c r="F37" s="95"/>
      <c r="G37" s="102"/>
      <c r="H37" s="96"/>
      <c r="I37" s="118"/>
      <c r="J37" s="90"/>
      <c r="K37" s="91"/>
      <c r="L37" s="89"/>
      <c r="M37" s="89"/>
      <c r="N37" s="89"/>
      <c r="O37" s="89"/>
      <c r="P37" s="89"/>
    </row>
    <row r="38" spans="1:16" s="81" customFormat="1" ht="22.5">
      <c r="A38" s="84">
        <f t="shared" si="1"/>
        <v>23</v>
      </c>
      <c r="B38" s="85" t="s">
        <v>15</v>
      </c>
      <c r="C38" s="129" t="s">
        <v>750</v>
      </c>
      <c r="D38" s="96" t="s">
        <v>2</v>
      </c>
      <c r="E38" s="110">
        <v>1</v>
      </c>
      <c r="F38" s="95"/>
      <c r="G38" s="102"/>
      <c r="H38" s="96"/>
      <c r="I38" s="118"/>
      <c r="J38" s="90"/>
      <c r="K38" s="91"/>
      <c r="L38" s="89"/>
      <c r="M38" s="89"/>
      <c r="N38" s="89"/>
      <c r="O38" s="89"/>
      <c r="P38" s="89"/>
    </row>
    <row r="39" spans="1:16" s="81" customFormat="1" ht="22.5">
      <c r="A39" s="84">
        <f t="shared" si="1"/>
        <v>24</v>
      </c>
      <c r="B39" s="85" t="s">
        <v>15</v>
      </c>
      <c r="C39" s="129" t="s">
        <v>751</v>
      </c>
      <c r="D39" s="96" t="s">
        <v>2</v>
      </c>
      <c r="E39" s="110">
        <v>1</v>
      </c>
      <c r="F39" s="95"/>
      <c r="G39" s="102"/>
      <c r="H39" s="96"/>
      <c r="I39" s="118"/>
      <c r="J39" s="90"/>
      <c r="K39" s="91"/>
      <c r="L39" s="89"/>
      <c r="M39" s="89"/>
      <c r="N39" s="89"/>
      <c r="O39" s="89"/>
      <c r="P39" s="89"/>
    </row>
    <row r="40" spans="1:16" s="81" customFormat="1" ht="22.5">
      <c r="A40" s="84">
        <f t="shared" si="1"/>
        <v>25</v>
      </c>
      <c r="B40" s="85" t="s">
        <v>15</v>
      </c>
      <c r="C40" s="129" t="s">
        <v>752</v>
      </c>
      <c r="D40" s="96" t="s">
        <v>1</v>
      </c>
      <c r="E40" s="110">
        <v>1</v>
      </c>
      <c r="F40" s="95"/>
      <c r="G40" s="102"/>
      <c r="H40" s="96"/>
      <c r="I40" s="118"/>
      <c r="J40" s="90"/>
      <c r="K40" s="91"/>
      <c r="L40" s="89"/>
      <c r="M40" s="89"/>
      <c r="N40" s="89"/>
      <c r="O40" s="89"/>
      <c r="P40" s="89"/>
    </row>
    <row r="41" spans="1:16" s="82" customFormat="1" ht="12">
      <c r="A41" s="237" t="s">
        <v>88</v>
      </c>
      <c r="B41" s="237"/>
      <c r="C41" s="238" t="str">
        <f>A14</f>
        <v>SAGATAVOŠANAS DARBI</v>
      </c>
      <c r="D41" s="239"/>
      <c r="E41" s="239"/>
      <c r="F41" s="239"/>
      <c r="G41" s="239"/>
      <c r="H41" s="239"/>
      <c r="I41" s="239"/>
      <c r="J41" s="239"/>
      <c r="K41" s="239"/>
      <c r="L41" s="62"/>
      <c r="M41" s="62"/>
      <c r="N41" s="62"/>
      <c r="O41" s="62"/>
      <c r="P41" s="62"/>
    </row>
    <row r="42" spans="1:16" s="81" customFormat="1" ht="11.25">
      <c r="A42" s="240" t="s">
        <v>53</v>
      </c>
      <c r="B42" s="240"/>
      <c r="C42" s="240"/>
      <c r="D42" s="240"/>
      <c r="E42" s="240"/>
      <c r="F42" s="240"/>
      <c r="G42" s="240"/>
      <c r="H42" s="240"/>
      <c r="I42" s="240"/>
      <c r="J42" s="240"/>
      <c r="K42" s="240"/>
      <c r="L42" s="240"/>
      <c r="M42" s="240"/>
      <c r="N42" s="240"/>
      <c r="O42" s="240"/>
      <c r="P42" s="240"/>
    </row>
    <row r="43" spans="1:16" s="81" customFormat="1" ht="22.5">
      <c r="A43" s="84">
        <f>A40+1</f>
        <v>26</v>
      </c>
      <c r="B43" s="131" t="s">
        <v>17</v>
      </c>
      <c r="C43" s="86" t="s">
        <v>115</v>
      </c>
      <c r="D43" s="87" t="s">
        <v>52</v>
      </c>
      <c r="E43" s="88">
        <v>170</v>
      </c>
      <c r="F43" s="102"/>
      <c r="G43" s="102"/>
      <c r="H43" s="102"/>
      <c r="I43" s="102"/>
      <c r="J43" s="121"/>
      <c r="K43" s="91"/>
      <c r="L43" s="89"/>
      <c r="M43" s="89"/>
      <c r="N43" s="89"/>
      <c r="O43" s="89"/>
      <c r="P43" s="89"/>
    </row>
    <row r="44" spans="1:16" s="81" customFormat="1" ht="56.25">
      <c r="A44" s="84">
        <f>A43+1</f>
        <v>27</v>
      </c>
      <c r="B44" s="131" t="s">
        <v>17</v>
      </c>
      <c r="C44" s="86" t="s">
        <v>116</v>
      </c>
      <c r="D44" s="87" t="s">
        <v>51</v>
      </c>
      <c r="E44" s="88">
        <v>1</v>
      </c>
      <c r="F44" s="102"/>
      <c r="G44" s="102"/>
      <c r="H44" s="102"/>
      <c r="I44" s="102"/>
      <c r="J44" s="121"/>
      <c r="K44" s="91"/>
      <c r="L44" s="89"/>
      <c r="M44" s="89"/>
      <c r="N44" s="89"/>
      <c r="O44" s="89"/>
      <c r="P44" s="89"/>
    </row>
    <row r="45" spans="1:16" s="81" customFormat="1" ht="22.5">
      <c r="A45" s="84">
        <f>A44+1</f>
        <v>28</v>
      </c>
      <c r="B45" s="131" t="s">
        <v>17</v>
      </c>
      <c r="C45" s="86" t="s">
        <v>117</v>
      </c>
      <c r="D45" s="87" t="s">
        <v>52</v>
      </c>
      <c r="E45" s="88">
        <v>5</v>
      </c>
      <c r="F45" s="102"/>
      <c r="G45" s="102"/>
      <c r="H45" s="102"/>
      <c r="I45" s="102"/>
      <c r="J45" s="121"/>
      <c r="K45" s="91"/>
      <c r="L45" s="89"/>
      <c r="M45" s="89"/>
      <c r="N45" s="89"/>
      <c r="O45" s="89"/>
      <c r="P45" s="89"/>
    </row>
    <row r="46" spans="1:16" s="81" customFormat="1" ht="33.75">
      <c r="A46" s="84">
        <f>A45+1</f>
        <v>29</v>
      </c>
      <c r="B46" s="131" t="s">
        <v>17</v>
      </c>
      <c r="C46" s="86" t="s">
        <v>118</v>
      </c>
      <c r="D46" s="87" t="s">
        <v>90</v>
      </c>
      <c r="E46" s="88">
        <v>1</v>
      </c>
      <c r="F46" s="102"/>
      <c r="G46" s="102"/>
      <c r="H46" s="102"/>
      <c r="I46" s="102"/>
      <c r="J46" s="121"/>
      <c r="K46" s="91"/>
      <c r="L46" s="89"/>
      <c r="M46" s="89"/>
      <c r="N46" s="89"/>
      <c r="O46" s="89"/>
      <c r="P46" s="89"/>
    </row>
    <row r="47" spans="1:16" s="82" customFormat="1" ht="12">
      <c r="A47" s="237" t="s">
        <v>88</v>
      </c>
      <c r="B47" s="237"/>
      <c r="C47" s="238" t="str">
        <f>A42</f>
        <v>KOMUNIKĀCIJU PĀRBŪVE</v>
      </c>
      <c r="D47" s="239"/>
      <c r="E47" s="239"/>
      <c r="F47" s="239"/>
      <c r="G47" s="239"/>
      <c r="H47" s="239"/>
      <c r="I47" s="239"/>
      <c r="J47" s="239"/>
      <c r="K47" s="239"/>
      <c r="L47" s="62"/>
      <c r="M47" s="62"/>
      <c r="N47" s="62"/>
      <c r="O47" s="62"/>
      <c r="P47" s="62"/>
    </row>
    <row r="48" spans="1:16" s="81" customFormat="1" ht="11.25">
      <c r="A48" s="240" t="s">
        <v>28</v>
      </c>
      <c r="B48" s="240"/>
      <c r="C48" s="240"/>
      <c r="D48" s="240"/>
      <c r="E48" s="240"/>
      <c r="F48" s="240"/>
      <c r="G48" s="240"/>
      <c r="H48" s="240"/>
      <c r="I48" s="240"/>
      <c r="J48" s="240"/>
      <c r="K48" s="240"/>
      <c r="L48" s="240"/>
      <c r="M48" s="240"/>
      <c r="N48" s="240"/>
      <c r="O48" s="240"/>
      <c r="P48" s="240"/>
    </row>
    <row r="49" spans="1:16" s="81" customFormat="1" ht="22.5">
      <c r="A49" s="84">
        <f>A46+1</f>
        <v>30</v>
      </c>
      <c r="B49" s="85" t="s">
        <v>15</v>
      </c>
      <c r="C49" s="86" t="s">
        <v>119</v>
      </c>
      <c r="D49" s="87" t="s">
        <v>121</v>
      </c>
      <c r="E49" s="88">
        <v>3293</v>
      </c>
      <c r="F49" s="102"/>
      <c r="G49" s="102"/>
      <c r="H49" s="102"/>
      <c r="I49" s="102"/>
      <c r="J49" s="90"/>
      <c r="K49" s="91"/>
      <c r="L49" s="89"/>
      <c r="M49" s="89"/>
      <c r="N49" s="89"/>
      <c r="O49" s="89"/>
      <c r="P49" s="89"/>
    </row>
    <row r="50" spans="1:16" s="81" customFormat="1" ht="22.5">
      <c r="A50" s="84">
        <f>A49+1</f>
        <v>31</v>
      </c>
      <c r="B50" s="85" t="s">
        <v>15</v>
      </c>
      <c r="C50" s="86" t="s">
        <v>18</v>
      </c>
      <c r="D50" s="87" t="s">
        <v>121</v>
      </c>
      <c r="E50" s="88">
        <v>10415</v>
      </c>
      <c r="F50" s="102"/>
      <c r="G50" s="102"/>
      <c r="H50" s="102"/>
      <c r="I50" s="102"/>
      <c r="J50" s="90"/>
      <c r="K50" s="91"/>
      <c r="L50" s="89"/>
      <c r="M50" s="89"/>
      <c r="N50" s="89"/>
      <c r="O50" s="89"/>
      <c r="P50" s="89"/>
    </row>
    <row r="51" spans="1:16" s="81" customFormat="1" ht="22.5">
      <c r="A51" s="84">
        <f>A50+1</f>
        <v>32</v>
      </c>
      <c r="B51" s="85" t="s">
        <v>15</v>
      </c>
      <c r="C51" s="86" t="s">
        <v>120</v>
      </c>
      <c r="D51" s="87" t="s">
        <v>121</v>
      </c>
      <c r="E51" s="88">
        <v>577</v>
      </c>
      <c r="F51" s="102"/>
      <c r="G51" s="102"/>
      <c r="H51" s="102"/>
      <c r="I51" s="102"/>
      <c r="J51" s="90"/>
      <c r="K51" s="91"/>
      <c r="L51" s="89"/>
      <c r="M51" s="89"/>
      <c r="N51" s="89"/>
      <c r="O51" s="89"/>
      <c r="P51" s="89"/>
    </row>
    <row r="52" spans="1:16" s="81" customFormat="1" ht="101.25">
      <c r="A52" s="84">
        <f>A51+1</f>
        <v>33</v>
      </c>
      <c r="B52" s="85" t="s">
        <v>15</v>
      </c>
      <c r="C52" s="86" t="s">
        <v>485</v>
      </c>
      <c r="D52" s="87" t="s">
        <v>54</v>
      </c>
      <c r="E52" s="88">
        <v>10100</v>
      </c>
      <c r="F52" s="102"/>
      <c r="G52" s="102"/>
      <c r="H52" s="102"/>
      <c r="I52" s="120"/>
      <c r="J52" s="121"/>
      <c r="K52" s="91"/>
      <c r="L52" s="89"/>
      <c r="M52" s="89"/>
      <c r="N52" s="89"/>
      <c r="O52" s="89"/>
      <c r="P52" s="89"/>
    </row>
    <row r="53" spans="1:16" s="81" customFormat="1" ht="33.75">
      <c r="A53" s="84">
        <f>A52+1</f>
        <v>34</v>
      </c>
      <c r="B53" s="85" t="s">
        <v>15</v>
      </c>
      <c r="C53" s="129" t="s">
        <v>824</v>
      </c>
      <c r="D53" s="87" t="s">
        <v>54</v>
      </c>
      <c r="E53" s="88">
        <v>128</v>
      </c>
      <c r="F53" s="132"/>
      <c r="G53" s="102"/>
      <c r="H53" s="102"/>
      <c r="I53" s="120"/>
      <c r="J53" s="121"/>
      <c r="K53" s="91"/>
      <c r="L53" s="89"/>
      <c r="M53" s="89"/>
      <c r="N53" s="89"/>
      <c r="O53" s="89"/>
      <c r="P53" s="89"/>
    </row>
    <row r="54" spans="1:16" s="82" customFormat="1" ht="12">
      <c r="A54" s="237" t="s">
        <v>88</v>
      </c>
      <c r="B54" s="237"/>
      <c r="C54" s="274" t="str">
        <f>A48</f>
        <v>ZEMES DARBI</v>
      </c>
      <c r="D54" s="239"/>
      <c r="E54" s="239"/>
      <c r="F54" s="239"/>
      <c r="G54" s="239"/>
      <c r="H54" s="239"/>
      <c r="I54" s="239"/>
      <c r="J54" s="239"/>
      <c r="K54" s="239"/>
      <c r="L54" s="62"/>
      <c r="M54" s="62"/>
      <c r="N54" s="62"/>
      <c r="O54" s="62"/>
      <c r="P54" s="62"/>
    </row>
    <row r="55" spans="1:16" s="81" customFormat="1" ht="11.25">
      <c r="A55" s="240" t="s">
        <v>122</v>
      </c>
      <c r="B55" s="240"/>
      <c r="C55" s="240"/>
      <c r="D55" s="240"/>
      <c r="E55" s="240"/>
      <c r="F55" s="240"/>
      <c r="G55" s="240"/>
      <c r="H55" s="240"/>
      <c r="I55" s="240"/>
      <c r="J55" s="240"/>
      <c r="K55" s="240"/>
      <c r="L55" s="240"/>
      <c r="M55" s="240"/>
      <c r="N55" s="240"/>
      <c r="O55" s="240"/>
      <c r="P55" s="240"/>
    </row>
    <row r="56" spans="1:16" s="81" customFormat="1" ht="11.25">
      <c r="A56" s="84"/>
      <c r="B56" s="131"/>
      <c r="C56" s="265" t="s">
        <v>123</v>
      </c>
      <c r="D56" s="266"/>
      <c r="E56" s="266"/>
      <c r="F56" s="266"/>
      <c r="G56" s="266"/>
      <c r="H56" s="266"/>
      <c r="I56" s="266"/>
      <c r="J56" s="266"/>
      <c r="K56" s="266"/>
      <c r="L56" s="266"/>
      <c r="M56" s="266"/>
      <c r="N56" s="266"/>
      <c r="O56" s="266"/>
      <c r="P56" s="267"/>
    </row>
    <row r="57" spans="1:16" s="81" customFormat="1" ht="33.75">
      <c r="A57" s="84">
        <f>A53+1</f>
        <v>35</v>
      </c>
      <c r="B57" s="131" t="s">
        <v>17</v>
      </c>
      <c r="C57" s="86" t="s">
        <v>124</v>
      </c>
      <c r="D57" s="87" t="s">
        <v>121</v>
      </c>
      <c r="E57" s="88">
        <v>85</v>
      </c>
      <c r="F57" s="102"/>
      <c r="G57" s="102"/>
      <c r="H57" s="102"/>
      <c r="I57" s="120"/>
      <c r="J57" s="121"/>
      <c r="K57" s="91"/>
      <c r="L57" s="89"/>
      <c r="M57" s="89"/>
      <c r="N57" s="89"/>
      <c r="O57" s="89"/>
      <c r="P57" s="89"/>
    </row>
    <row r="58" spans="1:16" s="81" customFormat="1" ht="22.5">
      <c r="A58" s="84">
        <f>A57+1</f>
        <v>36</v>
      </c>
      <c r="B58" s="131" t="s">
        <v>17</v>
      </c>
      <c r="C58" s="86" t="s">
        <v>125</v>
      </c>
      <c r="D58" s="87" t="s">
        <v>54</v>
      </c>
      <c r="E58" s="88">
        <v>206</v>
      </c>
      <c r="F58" s="102"/>
      <c r="G58" s="102"/>
      <c r="H58" s="102"/>
      <c r="I58" s="120"/>
      <c r="J58" s="121"/>
      <c r="K58" s="91"/>
      <c r="L58" s="89"/>
      <c r="M58" s="89"/>
      <c r="N58" s="89"/>
      <c r="O58" s="89"/>
      <c r="P58" s="89"/>
    </row>
    <row r="59" spans="1:16" s="81" customFormat="1" ht="22.5">
      <c r="A59" s="84">
        <f>A58+1</f>
        <v>37</v>
      </c>
      <c r="B59" s="131" t="s">
        <v>17</v>
      </c>
      <c r="C59" s="86" t="s">
        <v>126</v>
      </c>
      <c r="D59" s="87" t="s">
        <v>54</v>
      </c>
      <c r="E59" s="88">
        <v>206</v>
      </c>
      <c r="F59" s="102"/>
      <c r="G59" s="102"/>
      <c r="H59" s="102"/>
      <c r="I59" s="120"/>
      <c r="J59" s="121"/>
      <c r="K59" s="91"/>
      <c r="L59" s="89"/>
      <c r="M59" s="89"/>
      <c r="N59" s="89"/>
      <c r="O59" s="89"/>
      <c r="P59" s="89"/>
    </row>
    <row r="60" spans="1:16" s="81" customFormat="1" ht="22.5">
      <c r="A60" s="84">
        <f>A59+1</f>
        <v>38</v>
      </c>
      <c r="B60" s="131" t="s">
        <v>17</v>
      </c>
      <c r="C60" s="86" t="s">
        <v>127</v>
      </c>
      <c r="D60" s="87" t="s">
        <v>54</v>
      </c>
      <c r="E60" s="88">
        <v>206</v>
      </c>
      <c r="F60" s="102"/>
      <c r="G60" s="102"/>
      <c r="H60" s="102"/>
      <c r="I60" s="102"/>
      <c r="J60" s="121"/>
      <c r="K60" s="91"/>
      <c r="L60" s="89"/>
      <c r="M60" s="89"/>
      <c r="N60" s="89"/>
      <c r="O60" s="89"/>
      <c r="P60" s="89"/>
    </row>
    <row r="61" spans="1:16" s="81" customFormat="1" ht="22.5">
      <c r="A61" s="84">
        <f>A60+1</f>
        <v>39</v>
      </c>
      <c r="B61" s="131" t="s">
        <v>17</v>
      </c>
      <c r="C61" s="86" t="s">
        <v>128</v>
      </c>
      <c r="D61" s="87" t="s">
        <v>54</v>
      </c>
      <c r="E61" s="88">
        <v>206</v>
      </c>
      <c r="F61" s="102"/>
      <c r="G61" s="102"/>
      <c r="H61" s="102"/>
      <c r="I61" s="102"/>
      <c r="J61" s="121"/>
      <c r="K61" s="91"/>
      <c r="L61" s="89"/>
      <c r="M61" s="89"/>
      <c r="N61" s="89"/>
      <c r="O61" s="89"/>
      <c r="P61" s="89"/>
    </row>
    <row r="62" spans="1:16" s="81" customFormat="1" ht="11.25">
      <c r="A62" s="84"/>
      <c r="B62" s="131"/>
      <c r="C62" s="262" t="s">
        <v>129</v>
      </c>
      <c r="D62" s="263"/>
      <c r="E62" s="263"/>
      <c r="F62" s="263"/>
      <c r="G62" s="263"/>
      <c r="H62" s="263"/>
      <c r="I62" s="263"/>
      <c r="J62" s="263"/>
      <c r="K62" s="263"/>
      <c r="L62" s="263"/>
      <c r="M62" s="263"/>
      <c r="N62" s="263"/>
      <c r="O62" s="263"/>
      <c r="P62" s="264"/>
    </row>
    <row r="63" spans="1:16" s="81" customFormat="1" ht="33.75">
      <c r="A63" s="84">
        <f>A61+1</f>
        <v>40</v>
      </c>
      <c r="B63" s="131" t="s">
        <v>17</v>
      </c>
      <c r="C63" s="86" t="s">
        <v>131</v>
      </c>
      <c r="D63" s="87" t="s">
        <v>121</v>
      </c>
      <c r="E63" s="88">
        <v>270</v>
      </c>
      <c r="F63" s="102"/>
      <c r="G63" s="102"/>
      <c r="H63" s="102"/>
      <c r="I63" s="120"/>
      <c r="J63" s="121"/>
      <c r="K63" s="91"/>
      <c r="L63" s="89"/>
      <c r="M63" s="89"/>
      <c r="N63" s="89"/>
      <c r="O63" s="89"/>
      <c r="P63" s="89"/>
    </row>
    <row r="64" spans="1:16" s="81" customFormat="1" ht="22.5">
      <c r="A64" s="84">
        <f>A63+1</f>
        <v>41</v>
      </c>
      <c r="B64" s="131" t="s">
        <v>17</v>
      </c>
      <c r="C64" s="86" t="s">
        <v>132</v>
      </c>
      <c r="D64" s="87" t="s">
        <v>54</v>
      </c>
      <c r="E64" s="88">
        <v>672</v>
      </c>
      <c r="F64" s="102"/>
      <c r="G64" s="102"/>
      <c r="H64" s="102"/>
      <c r="I64" s="120"/>
      <c r="J64" s="121"/>
      <c r="K64" s="91"/>
      <c r="L64" s="89"/>
      <c r="M64" s="89"/>
      <c r="N64" s="89"/>
      <c r="O64" s="89"/>
      <c r="P64" s="89"/>
    </row>
    <row r="65" spans="1:16" s="81" customFormat="1" ht="22.5">
      <c r="A65" s="84">
        <f>A64+1</f>
        <v>42</v>
      </c>
      <c r="B65" s="131" t="s">
        <v>17</v>
      </c>
      <c r="C65" s="86" t="s">
        <v>126</v>
      </c>
      <c r="D65" s="87" t="s">
        <v>54</v>
      </c>
      <c r="E65" s="88">
        <v>672</v>
      </c>
      <c r="F65" s="102"/>
      <c r="G65" s="102"/>
      <c r="H65" s="102"/>
      <c r="I65" s="120"/>
      <c r="J65" s="121"/>
      <c r="K65" s="91"/>
      <c r="L65" s="89"/>
      <c r="M65" s="89"/>
      <c r="N65" s="89"/>
      <c r="O65" s="89"/>
      <c r="P65" s="89"/>
    </row>
    <row r="66" spans="1:16" s="81" customFormat="1" ht="22.5">
      <c r="A66" s="84">
        <f>A65+1</f>
        <v>43</v>
      </c>
      <c r="B66" s="131" t="s">
        <v>17</v>
      </c>
      <c r="C66" s="86" t="s">
        <v>133</v>
      </c>
      <c r="D66" s="87" t="s">
        <v>54</v>
      </c>
      <c r="E66" s="88">
        <v>672</v>
      </c>
      <c r="F66" s="102"/>
      <c r="G66" s="102"/>
      <c r="H66" s="102"/>
      <c r="I66" s="120"/>
      <c r="J66" s="121"/>
      <c r="K66" s="91"/>
      <c r="L66" s="89"/>
      <c r="M66" s="89"/>
      <c r="N66" s="89"/>
      <c r="O66" s="89"/>
      <c r="P66" s="89"/>
    </row>
    <row r="67" spans="1:16" s="81" customFormat="1" ht="45">
      <c r="A67" s="84">
        <f>A66+1</f>
        <v>44</v>
      </c>
      <c r="B67" s="131" t="s">
        <v>17</v>
      </c>
      <c r="C67" s="86" t="s">
        <v>134</v>
      </c>
      <c r="D67" s="87" t="s">
        <v>54</v>
      </c>
      <c r="E67" s="88">
        <v>110</v>
      </c>
      <c r="F67" s="102"/>
      <c r="G67" s="102"/>
      <c r="H67" s="102"/>
      <c r="I67" s="102"/>
      <c r="J67" s="121"/>
      <c r="K67" s="91"/>
      <c r="L67" s="89"/>
      <c r="M67" s="89"/>
      <c r="N67" s="89"/>
      <c r="O67" s="89"/>
      <c r="P67" s="89"/>
    </row>
    <row r="68" spans="1:16" s="81" customFormat="1" ht="33.75">
      <c r="A68" s="84">
        <f>A67+1</f>
        <v>45</v>
      </c>
      <c r="B68" s="131" t="s">
        <v>17</v>
      </c>
      <c r="C68" s="86" t="s">
        <v>135</v>
      </c>
      <c r="D68" s="87" t="s">
        <v>54</v>
      </c>
      <c r="E68" s="88">
        <v>562</v>
      </c>
      <c r="F68" s="102"/>
      <c r="G68" s="102"/>
      <c r="H68" s="102"/>
      <c r="I68" s="102"/>
      <c r="J68" s="121"/>
      <c r="K68" s="91"/>
      <c r="L68" s="89"/>
      <c r="M68" s="89"/>
      <c r="N68" s="89"/>
      <c r="O68" s="89"/>
      <c r="P68" s="89"/>
    </row>
    <row r="69" spans="1:16" s="81" customFormat="1" ht="11.25">
      <c r="A69" s="84"/>
      <c r="B69" s="131"/>
      <c r="C69" s="262" t="s">
        <v>130</v>
      </c>
      <c r="D69" s="263"/>
      <c r="E69" s="263"/>
      <c r="F69" s="263"/>
      <c r="G69" s="263"/>
      <c r="H69" s="263"/>
      <c r="I69" s="263"/>
      <c r="J69" s="263"/>
      <c r="K69" s="263"/>
      <c r="L69" s="263"/>
      <c r="M69" s="263"/>
      <c r="N69" s="263"/>
      <c r="O69" s="263"/>
      <c r="P69" s="264"/>
    </row>
    <row r="70" spans="1:16" s="81" customFormat="1" ht="33.75">
      <c r="A70" s="84">
        <f>A68+1</f>
        <v>46</v>
      </c>
      <c r="B70" s="131" t="s">
        <v>17</v>
      </c>
      <c r="C70" s="86" t="s">
        <v>131</v>
      </c>
      <c r="D70" s="87" t="s">
        <v>121</v>
      </c>
      <c r="E70" s="88">
        <v>598</v>
      </c>
      <c r="F70" s="102"/>
      <c r="G70" s="102"/>
      <c r="H70" s="102"/>
      <c r="I70" s="120"/>
      <c r="J70" s="121"/>
      <c r="K70" s="91"/>
      <c r="L70" s="89"/>
      <c r="M70" s="89"/>
      <c r="N70" s="89"/>
      <c r="O70" s="89"/>
      <c r="P70" s="89"/>
    </row>
    <row r="71" spans="1:16" s="81" customFormat="1" ht="22.5">
      <c r="A71" s="84">
        <f>A70+1</f>
        <v>47</v>
      </c>
      <c r="B71" s="131" t="s">
        <v>17</v>
      </c>
      <c r="C71" s="86" t="s">
        <v>25</v>
      </c>
      <c r="D71" s="87" t="s">
        <v>54</v>
      </c>
      <c r="E71" s="88">
        <v>1622</v>
      </c>
      <c r="F71" s="102"/>
      <c r="G71" s="102"/>
      <c r="H71" s="102"/>
      <c r="I71" s="120"/>
      <c r="J71" s="121"/>
      <c r="K71" s="91"/>
      <c r="L71" s="89"/>
      <c r="M71" s="89"/>
      <c r="N71" s="89"/>
      <c r="O71" s="89"/>
      <c r="P71" s="89"/>
    </row>
    <row r="72" spans="1:16" s="81" customFormat="1" ht="22.5">
      <c r="A72" s="84">
        <f>A71+1</f>
        <v>48</v>
      </c>
      <c r="B72" s="131" t="s">
        <v>17</v>
      </c>
      <c r="C72" s="86" t="s">
        <v>133</v>
      </c>
      <c r="D72" s="87" t="s">
        <v>54</v>
      </c>
      <c r="E72" s="88">
        <v>1622</v>
      </c>
      <c r="F72" s="102"/>
      <c r="G72" s="102"/>
      <c r="H72" s="102"/>
      <c r="I72" s="120"/>
      <c r="J72" s="121"/>
      <c r="K72" s="91"/>
      <c r="L72" s="89"/>
      <c r="M72" s="89"/>
      <c r="N72" s="89"/>
      <c r="O72" s="89"/>
      <c r="P72" s="89"/>
    </row>
    <row r="73" spans="1:16" s="81" customFormat="1" ht="45">
      <c r="A73" s="84">
        <f>A72+1</f>
        <v>49</v>
      </c>
      <c r="B73" s="131" t="s">
        <v>17</v>
      </c>
      <c r="C73" s="86" t="s">
        <v>136</v>
      </c>
      <c r="D73" s="87" t="s">
        <v>54</v>
      </c>
      <c r="E73" s="88">
        <v>480</v>
      </c>
      <c r="F73" s="102"/>
      <c r="G73" s="102"/>
      <c r="H73" s="102"/>
      <c r="I73" s="102"/>
      <c r="J73" s="121"/>
      <c r="K73" s="91"/>
      <c r="L73" s="89"/>
      <c r="M73" s="89"/>
      <c r="N73" s="89"/>
      <c r="O73" s="89"/>
      <c r="P73" s="89"/>
    </row>
    <row r="74" spans="1:16" s="81" customFormat="1" ht="33.75">
      <c r="A74" s="84">
        <f>A73+1</f>
        <v>50</v>
      </c>
      <c r="B74" s="131" t="s">
        <v>17</v>
      </c>
      <c r="C74" s="86" t="s">
        <v>137</v>
      </c>
      <c r="D74" s="87" t="s">
        <v>54</v>
      </c>
      <c r="E74" s="88">
        <v>1142</v>
      </c>
      <c r="F74" s="102"/>
      <c r="G74" s="102"/>
      <c r="H74" s="102"/>
      <c r="I74" s="102"/>
      <c r="J74" s="121"/>
      <c r="K74" s="91"/>
      <c r="L74" s="89"/>
      <c r="M74" s="89"/>
      <c r="N74" s="89"/>
      <c r="O74" s="89"/>
      <c r="P74" s="89"/>
    </row>
    <row r="75" spans="1:16" s="81" customFormat="1" ht="12" customHeight="1">
      <c r="A75" s="133"/>
      <c r="B75" s="134"/>
      <c r="C75" s="262" t="s">
        <v>138</v>
      </c>
      <c r="D75" s="263"/>
      <c r="E75" s="263"/>
      <c r="F75" s="263"/>
      <c r="G75" s="263"/>
      <c r="H75" s="263"/>
      <c r="I75" s="263"/>
      <c r="J75" s="263"/>
      <c r="K75" s="263"/>
      <c r="L75" s="263"/>
      <c r="M75" s="263"/>
      <c r="N75" s="263"/>
      <c r="O75" s="263"/>
      <c r="P75" s="263"/>
    </row>
    <row r="76" spans="1:16" s="81" customFormat="1" ht="33.75">
      <c r="A76" s="84">
        <f>A74+1</f>
        <v>51</v>
      </c>
      <c r="B76" s="131" t="s">
        <v>17</v>
      </c>
      <c r="C76" s="86" t="s">
        <v>131</v>
      </c>
      <c r="D76" s="87" t="s">
        <v>121</v>
      </c>
      <c r="E76" s="88">
        <v>855</v>
      </c>
      <c r="F76" s="102"/>
      <c r="G76" s="102"/>
      <c r="H76" s="102"/>
      <c r="I76" s="120"/>
      <c r="J76" s="121"/>
      <c r="K76" s="91"/>
      <c r="L76" s="89"/>
      <c r="M76" s="89"/>
      <c r="N76" s="89"/>
      <c r="O76" s="89"/>
      <c r="P76" s="89"/>
    </row>
    <row r="77" spans="1:16" s="81" customFormat="1" ht="22.5">
      <c r="A77" s="84">
        <f>A76+1</f>
        <v>52</v>
      </c>
      <c r="B77" s="131" t="s">
        <v>17</v>
      </c>
      <c r="C77" s="86" t="s">
        <v>25</v>
      </c>
      <c r="D77" s="87" t="s">
        <v>54</v>
      </c>
      <c r="E77" s="88">
        <v>2319</v>
      </c>
      <c r="F77" s="102"/>
      <c r="G77" s="102"/>
      <c r="H77" s="102"/>
      <c r="I77" s="120"/>
      <c r="J77" s="121"/>
      <c r="K77" s="91"/>
      <c r="L77" s="89"/>
      <c r="M77" s="89"/>
      <c r="N77" s="89"/>
      <c r="O77" s="89"/>
      <c r="P77" s="89"/>
    </row>
    <row r="78" spans="1:16" s="81" customFormat="1" ht="22.5">
      <c r="A78" s="84">
        <f>A77+1</f>
        <v>53</v>
      </c>
      <c r="B78" s="131" t="s">
        <v>17</v>
      </c>
      <c r="C78" s="86" t="s">
        <v>133</v>
      </c>
      <c r="D78" s="87" t="s">
        <v>54</v>
      </c>
      <c r="E78" s="88">
        <v>2319</v>
      </c>
      <c r="F78" s="102"/>
      <c r="G78" s="102"/>
      <c r="H78" s="102"/>
      <c r="I78" s="120"/>
      <c r="J78" s="121"/>
      <c r="K78" s="91"/>
      <c r="L78" s="89"/>
      <c r="M78" s="89"/>
      <c r="N78" s="89"/>
      <c r="O78" s="89"/>
      <c r="P78" s="89"/>
    </row>
    <row r="79" spans="1:16" s="81" customFormat="1" ht="45">
      <c r="A79" s="84">
        <f>A78+1</f>
        <v>54</v>
      </c>
      <c r="B79" s="131" t="s">
        <v>17</v>
      </c>
      <c r="C79" s="86" t="s">
        <v>139</v>
      </c>
      <c r="D79" s="87" t="s">
        <v>54</v>
      </c>
      <c r="E79" s="88">
        <v>249</v>
      </c>
      <c r="F79" s="102"/>
      <c r="G79" s="102"/>
      <c r="H79" s="102"/>
      <c r="I79" s="102"/>
      <c r="J79" s="121"/>
      <c r="K79" s="91"/>
      <c r="L79" s="89"/>
      <c r="M79" s="89"/>
      <c r="N79" s="89"/>
      <c r="O79" s="89"/>
      <c r="P79" s="89"/>
    </row>
    <row r="80" spans="1:16" s="81" customFormat="1" ht="33.75">
      <c r="A80" s="84">
        <f>A79+1</f>
        <v>55</v>
      </c>
      <c r="B80" s="131" t="s">
        <v>17</v>
      </c>
      <c r="C80" s="86" t="s">
        <v>140</v>
      </c>
      <c r="D80" s="87" t="s">
        <v>54</v>
      </c>
      <c r="E80" s="88">
        <v>2070</v>
      </c>
      <c r="F80" s="102"/>
      <c r="G80" s="102"/>
      <c r="H80" s="102"/>
      <c r="I80" s="102"/>
      <c r="J80" s="121"/>
      <c r="K80" s="91"/>
      <c r="L80" s="89"/>
      <c r="M80" s="89"/>
      <c r="N80" s="89"/>
      <c r="O80" s="89"/>
      <c r="P80" s="89"/>
    </row>
    <row r="81" spans="1:16" s="81" customFormat="1" ht="11.25">
      <c r="A81" s="133"/>
      <c r="B81" s="134"/>
      <c r="C81" s="262" t="s">
        <v>141</v>
      </c>
      <c r="D81" s="263"/>
      <c r="E81" s="263"/>
      <c r="F81" s="263"/>
      <c r="G81" s="263"/>
      <c r="H81" s="263"/>
      <c r="I81" s="263"/>
      <c r="J81" s="263"/>
      <c r="K81" s="263"/>
      <c r="L81" s="263"/>
      <c r="M81" s="263"/>
      <c r="N81" s="263"/>
      <c r="O81" s="263"/>
      <c r="P81" s="263"/>
    </row>
    <row r="82" spans="1:16" s="81" customFormat="1" ht="33.75">
      <c r="A82" s="84">
        <f>A80+1</f>
        <v>56</v>
      </c>
      <c r="B82" s="131" t="s">
        <v>17</v>
      </c>
      <c r="C82" s="86" t="s">
        <v>131</v>
      </c>
      <c r="D82" s="87" t="s">
        <v>121</v>
      </c>
      <c r="E82" s="88">
        <v>350</v>
      </c>
      <c r="F82" s="102"/>
      <c r="G82" s="102"/>
      <c r="H82" s="102"/>
      <c r="I82" s="120"/>
      <c r="J82" s="121"/>
      <c r="K82" s="91"/>
      <c r="L82" s="89"/>
      <c r="M82" s="89"/>
      <c r="N82" s="89"/>
      <c r="O82" s="89"/>
      <c r="P82" s="89"/>
    </row>
    <row r="83" spans="1:16" s="81" customFormat="1" ht="22.5">
      <c r="A83" s="84">
        <f>A82+1</f>
        <v>57</v>
      </c>
      <c r="B83" s="131" t="s">
        <v>17</v>
      </c>
      <c r="C83" s="86" t="s">
        <v>25</v>
      </c>
      <c r="D83" s="87" t="s">
        <v>54</v>
      </c>
      <c r="E83" s="88">
        <v>943</v>
      </c>
      <c r="F83" s="102"/>
      <c r="G83" s="102"/>
      <c r="H83" s="102"/>
      <c r="I83" s="120"/>
      <c r="J83" s="121"/>
      <c r="K83" s="91"/>
      <c r="L83" s="89"/>
      <c r="M83" s="89"/>
      <c r="N83" s="89"/>
      <c r="O83" s="89"/>
      <c r="P83" s="89"/>
    </row>
    <row r="84" spans="1:16" s="81" customFormat="1" ht="22.5">
      <c r="A84" s="84">
        <f>A83+1</f>
        <v>58</v>
      </c>
      <c r="B84" s="131" t="s">
        <v>17</v>
      </c>
      <c r="C84" s="86" t="s">
        <v>133</v>
      </c>
      <c r="D84" s="87" t="s">
        <v>54</v>
      </c>
      <c r="E84" s="88">
        <v>943</v>
      </c>
      <c r="F84" s="102"/>
      <c r="G84" s="102"/>
      <c r="H84" s="102"/>
      <c r="I84" s="120"/>
      <c r="J84" s="121"/>
      <c r="K84" s="91"/>
      <c r="L84" s="89"/>
      <c r="M84" s="89"/>
      <c r="N84" s="89"/>
      <c r="O84" s="89"/>
      <c r="P84" s="89"/>
    </row>
    <row r="85" spans="1:16" s="81" customFormat="1" ht="45">
      <c r="A85" s="84">
        <f>A84+1</f>
        <v>59</v>
      </c>
      <c r="B85" s="131" t="s">
        <v>17</v>
      </c>
      <c r="C85" s="86" t="s">
        <v>142</v>
      </c>
      <c r="D85" s="87" t="s">
        <v>54</v>
      </c>
      <c r="E85" s="88">
        <v>943</v>
      </c>
      <c r="F85" s="102"/>
      <c r="G85" s="102"/>
      <c r="H85" s="102"/>
      <c r="I85" s="102"/>
      <c r="J85" s="121"/>
      <c r="K85" s="91"/>
      <c r="L85" s="89"/>
      <c r="M85" s="89"/>
      <c r="N85" s="89"/>
      <c r="O85" s="89"/>
      <c r="P85" s="89"/>
    </row>
    <row r="86" spans="1:16" s="81" customFormat="1" ht="11.25">
      <c r="A86" s="84"/>
      <c r="B86" s="131"/>
      <c r="C86" s="262" t="s">
        <v>143</v>
      </c>
      <c r="D86" s="263"/>
      <c r="E86" s="263"/>
      <c r="F86" s="263"/>
      <c r="G86" s="263"/>
      <c r="H86" s="263"/>
      <c r="I86" s="263"/>
      <c r="J86" s="263"/>
      <c r="K86" s="263"/>
      <c r="L86" s="263"/>
      <c r="M86" s="263"/>
      <c r="N86" s="263"/>
      <c r="O86" s="263"/>
      <c r="P86" s="264"/>
    </row>
    <row r="87" spans="1:16" s="81" customFormat="1" ht="33.75">
      <c r="A87" s="84">
        <f>A85+1</f>
        <v>60</v>
      </c>
      <c r="B87" s="131" t="s">
        <v>17</v>
      </c>
      <c r="C87" s="86" t="s">
        <v>131</v>
      </c>
      <c r="D87" s="87" t="s">
        <v>121</v>
      </c>
      <c r="E87" s="88">
        <v>557</v>
      </c>
      <c r="F87" s="102"/>
      <c r="G87" s="102"/>
      <c r="H87" s="102"/>
      <c r="I87" s="120"/>
      <c r="J87" s="121"/>
      <c r="K87" s="91"/>
      <c r="L87" s="89"/>
      <c r="M87" s="89"/>
      <c r="N87" s="89"/>
      <c r="O87" s="89"/>
      <c r="P87" s="89"/>
    </row>
    <row r="88" spans="1:16" s="81" customFormat="1" ht="22.5">
      <c r="A88" s="84">
        <f aca="true" t="shared" si="2" ref="A88:A93">A87+1</f>
        <v>61</v>
      </c>
      <c r="B88" s="131" t="s">
        <v>17</v>
      </c>
      <c r="C88" s="86" t="s">
        <v>132</v>
      </c>
      <c r="D88" s="87" t="s">
        <v>54</v>
      </c>
      <c r="E88" s="88">
        <v>1510</v>
      </c>
      <c r="F88" s="102"/>
      <c r="G88" s="102"/>
      <c r="H88" s="102"/>
      <c r="I88" s="120"/>
      <c r="J88" s="121"/>
      <c r="K88" s="91"/>
      <c r="L88" s="89"/>
      <c r="M88" s="89"/>
      <c r="N88" s="89"/>
      <c r="O88" s="89"/>
      <c r="P88" s="89"/>
    </row>
    <row r="89" spans="1:16" s="81" customFormat="1" ht="22.5">
      <c r="A89" s="84">
        <f t="shared" si="2"/>
        <v>62</v>
      </c>
      <c r="B89" s="131" t="s">
        <v>17</v>
      </c>
      <c r="C89" s="86" t="s">
        <v>126</v>
      </c>
      <c r="D89" s="87" t="s">
        <v>54</v>
      </c>
      <c r="E89" s="88">
        <v>1510</v>
      </c>
      <c r="F89" s="102"/>
      <c r="G89" s="102"/>
      <c r="H89" s="102"/>
      <c r="I89" s="120"/>
      <c r="J89" s="121"/>
      <c r="K89" s="91"/>
      <c r="L89" s="89"/>
      <c r="M89" s="89"/>
      <c r="N89" s="89"/>
      <c r="O89" s="89"/>
      <c r="P89" s="89"/>
    </row>
    <row r="90" spans="1:16" s="81" customFormat="1" ht="22.5">
      <c r="A90" s="84">
        <f t="shared" si="2"/>
        <v>63</v>
      </c>
      <c r="B90" s="131" t="s">
        <v>17</v>
      </c>
      <c r="C90" s="86" t="s">
        <v>133</v>
      </c>
      <c r="D90" s="87" t="s">
        <v>54</v>
      </c>
      <c r="E90" s="88">
        <v>1510</v>
      </c>
      <c r="F90" s="102"/>
      <c r="G90" s="102"/>
      <c r="H90" s="102"/>
      <c r="I90" s="120"/>
      <c r="J90" s="121"/>
      <c r="K90" s="91"/>
      <c r="L90" s="89"/>
      <c r="M90" s="89"/>
      <c r="N90" s="89"/>
      <c r="O90" s="89"/>
      <c r="P90" s="89"/>
    </row>
    <row r="91" spans="1:16" s="81" customFormat="1" ht="45">
      <c r="A91" s="84">
        <f t="shared" si="2"/>
        <v>64</v>
      </c>
      <c r="B91" s="131" t="s">
        <v>17</v>
      </c>
      <c r="C91" s="86" t="s">
        <v>144</v>
      </c>
      <c r="D91" s="87" t="s">
        <v>54</v>
      </c>
      <c r="E91" s="88">
        <v>36</v>
      </c>
      <c r="F91" s="102"/>
      <c r="G91" s="102"/>
      <c r="H91" s="102"/>
      <c r="I91" s="102"/>
      <c r="J91" s="121"/>
      <c r="K91" s="91"/>
      <c r="L91" s="89"/>
      <c r="M91" s="89"/>
      <c r="N91" s="89"/>
      <c r="O91" s="89"/>
      <c r="P91" s="89"/>
    </row>
    <row r="92" spans="1:16" s="81" customFormat="1" ht="33.75">
      <c r="A92" s="84">
        <f t="shared" si="2"/>
        <v>65</v>
      </c>
      <c r="B92" s="131" t="s">
        <v>17</v>
      </c>
      <c r="C92" s="86" t="s">
        <v>145</v>
      </c>
      <c r="D92" s="87" t="s">
        <v>54</v>
      </c>
      <c r="E92" s="88">
        <v>1430</v>
      </c>
      <c r="F92" s="102"/>
      <c r="G92" s="102"/>
      <c r="H92" s="102"/>
      <c r="I92" s="102"/>
      <c r="J92" s="121"/>
      <c r="K92" s="91"/>
      <c r="L92" s="89"/>
      <c r="M92" s="89"/>
      <c r="N92" s="89"/>
      <c r="O92" s="89"/>
      <c r="P92" s="89"/>
    </row>
    <row r="93" spans="1:16" s="81" customFormat="1" ht="33.75">
      <c r="A93" s="84">
        <f t="shared" si="2"/>
        <v>66</v>
      </c>
      <c r="B93" s="131" t="s">
        <v>17</v>
      </c>
      <c r="C93" s="86" t="s">
        <v>146</v>
      </c>
      <c r="D93" s="87" t="s">
        <v>54</v>
      </c>
      <c r="E93" s="88">
        <v>44</v>
      </c>
      <c r="F93" s="102"/>
      <c r="G93" s="102"/>
      <c r="H93" s="102"/>
      <c r="I93" s="102"/>
      <c r="J93" s="121"/>
      <c r="K93" s="91"/>
      <c r="L93" s="89"/>
      <c r="M93" s="89"/>
      <c r="N93" s="89"/>
      <c r="O93" s="89"/>
      <c r="P93" s="89"/>
    </row>
    <row r="94" spans="1:16" s="81" customFormat="1" ht="15" customHeight="1">
      <c r="A94" s="84"/>
      <c r="B94" s="131"/>
      <c r="C94" s="262" t="s">
        <v>147</v>
      </c>
      <c r="D94" s="263"/>
      <c r="E94" s="263"/>
      <c r="F94" s="263"/>
      <c r="G94" s="263"/>
      <c r="H94" s="263"/>
      <c r="I94" s="263"/>
      <c r="J94" s="263"/>
      <c r="K94" s="263"/>
      <c r="L94" s="263"/>
      <c r="M94" s="263"/>
      <c r="N94" s="263"/>
      <c r="O94" s="263"/>
      <c r="P94" s="264"/>
    </row>
    <row r="95" spans="1:16" s="81" customFormat="1" ht="33.75">
      <c r="A95" s="84">
        <f>A93+1</f>
        <v>67</v>
      </c>
      <c r="B95" s="131" t="s">
        <v>17</v>
      </c>
      <c r="C95" s="86" t="s">
        <v>124</v>
      </c>
      <c r="D95" s="87" t="s">
        <v>121</v>
      </c>
      <c r="E95" s="88">
        <v>101</v>
      </c>
      <c r="F95" s="102"/>
      <c r="G95" s="102"/>
      <c r="H95" s="102"/>
      <c r="I95" s="120"/>
      <c r="J95" s="121"/>
      <c r="K95" s="91"/>
      <c r="L95" s="89"/>
      <c r="M95" s="89"/>
      <c r="N95" s="89"/>
      <c r="O95" s="89"/>
      <c r="P95" s="89"/>
    </row>
    <row r="96" spans="1:16" s="81" customFormat="1" ht="22.5">
      <c r="A96" s="84">
        <f>A95+1</f>
        <v>68</v>
      </c>
      <c r="B96" s="131" t="s">
        <v>17</v>
      </c>
      <c r="C96" s="86" t="s">
        <v>148</v>
      </c>
      <c r="D96" s="87" t="s">
        <v>54</v>
      </c>
      <c r="E96" s="88">
        <v>272</v>
      </c>
      <c r="F96" s="102"/>
      <c r="G96" s="102"/>
      <c r="H96" s="102"/>
      <c r="I96" s="120"/>
      <c r="J96" s="121"/>
      <c r="K96" s="91"/>
      <c r="L96" s="89"/>
      <c r="M96" s="89"/>
      <c r="N96" s="89"/>
      <c r="O96" s="89"/>
      <c r="P96" s="89"/>
    </row>
    <row r="97" spans="1:16" s="81" customFormat="1" ht="22.5">
      <c r="A97" s="84">
        <f>A96+1</f>
        <v>69</v>
      </c>
      <c r="B97" s="131" t="s">
        <v>17</v>
      </c>
      <c r="C97" s="86" t="s">
        <v>149</v>
      </c>
      <c r="D97" s="87" t="s">
        <v>54</v>
      </c>
      <c r="E97" s="88">
        <v>272</v>
      </c>
      <c r="F97" s="102"/>
      <c r="G97" s="102"/>
      <c r="H97" s="102"/>
      <c r="I97" s="120"/>
      <c r="J97" s="121"/>
      <c r="K97" s="91"/>
      <c r="L97" s="89"/>
      <c r="M97" s="89"/>
      <c r="N97" s="89"/>
      <c r="O97" s="89"/>
      <c r="P97" s="89"/>
    </row>
    <row r="98" spans="1:16" s="81" customFormat="1" ht="22.5">
      <c r="A98" s="84">
        <f>A97+1</f>
        <v>70</v>
      </c>
      <c r="B98" s="131" t="s">
        <v>17</v>
      </c>
      <c r="C98" s="86" t="s">
        <v>150</v>
      </c>
      <c r="D98" s="87" t="s">
        <v>54</v>
      </c>
      <c r="E98" s="88">
        <v>272</v>
      </c>
      <c r="F98" s="102"/>
      <c r="G98" s="102"/>
      <c r="H98" s="102"/>
      <c r="I98" s="102"/>
      <c r="J98" s="121"/>
      <c r="K98" s="91"/>
      <c r="L98" s="89"/>
      <c r="M98" s="89"/>
      <c r="N98" s="89"/>
      <c r="O98" s="89"/>
      <c r="P98" s="89"/>
    </row>
    <row r="99" spans="1:16" s="81" customFormat="1" ht="11.25">
      <c r="A99" s="84"/>
      <c r="B99" s="131"/>
      <c r="C99" s="262" t="s">
        <v>151</v>
      </c>
      <c r="D99" s="263"/>
      <c r="E99" s="263"/>
      <c r="F99" s="263"/>
      <c r="G99" s="263"/>
      <c r="H99" s="263"/>
      <c r="I99" s="263"/>
      <c r="J99" s="263"/>
      <c r="K99" s="263"/>
      <c r="L99" s="263"/>
      <c r="M99" s="263"/>
      <c r="N99" s="263"/>
      <c r="O99" s="263"/>
      <c r="P99" s="264"/>
    </row>
    <row r="100" spans="1:16" s="81" customFormat="1" ht="22.5">
      <c r="A100" s="84">
        <f>A98+1</f>
        <v>71</v>
      </c>
      <c r="B100" s="85" t="s">
        <v>17</v>
      </c>
      <c r="C100" s="86" t="s">
        <v>152</v>
      </c>
      <c r="D100" s="101" t="s">
        <v>54</v>
      </c>
      <c r="E100" s="88">
        <v>2980</v>
      </c>
      <c r="F100" s="132"/>
      <c r="G100" s="102"/>
      <c r="H100" s="102"/>
      <c r="I100" s="120"/>
      <c r="J100" s="121"/>
      <c r="K100" s="91"/>
      <c r="L100" s="89"/>
      <c r="M100" s="89"/>
      <c r="N100" s="89"/>
      <c r="O100" s="89"/>
      <c r="P100" s="89"/>
    </row>
    <row r="101" spans="1:16" s="81" customFormat="1" ht="33.75">
      <c r="A101" s="84">
        <f>A100+1</f>
        <v>72</v>
      </c>
      <c r="B101" s="85" t="s">
        <v>17</v>
      </c>
      <c r="C101" s="86" t="s">
        <v>124</v>
      </c>
      <c r="D101" s="101" t="s">
        <v>121</v>
      </c>
      <c r="E101" s="88">
        <v>620</v>
      </c>
      <c r="F101" s="102"/>
      <c r="G101" s="102"/>
      <c r="H101" s="102"/>
      <c r="I101" s="120"/>
      <c r="J101" s="121"/>
      <c r="K101" s="91"/>
      <c r="L101" s="89"/>
      <c r="M101" s="89"/>
      <c r="N101" s="89"/>
      <c r="O101" s="89"/>
      <c r="P101" s="89"/>
    </row>
    <row r="102" spans="1:16" s="81" customFormat="1" ht="22.5">
      <c r="A102" s="84">
        <f>A101+1</f>
        <v>73</v>
      </c>
      <c r="B102" s="85" t="s">
        <v>17</v>
      </c>
      <c r="C102" s="86" t="s">
        <v>153</v>
      </c>
      <c r="D102" s="101" t="s">
        <v>54</v>
      </c>
      <c r="E102" s="88">
        <v>1280</v>
      </c>
      <c r="F102" s="102"/>
      <c r="G102" s="102"/>
      <c r="H102" s="102"/>
      <c r="I102" s="120"/>
      <c r="J102" s="121"/>
      <c r="K102" s="91"/>
      <c r="L102" s="89"/>
      <c r="M102" s="89"/>
      <c r="N102" s="89"/>
      <c r="O102" s="89"/>
      <c r="P102" s="89"/>
    </row>
    <row r="103" spans="1:16" s="81" customFormat="1" ht="22.5">
      <c r="A103" s="84">
        <f>A102+1</f>
        <v>74</v>
      </c>
      <c r="B103" s="85" t="s">
        <v>17</v>
      </c>
      <c r="C103" s="86" t="s">
        <v>154</v>
      </c>
      <c r="D103" s="101" t="s">
        <v>54</v>
      </c>
      <c r="E103" s="88">
        <v>1280</v>
      </c>
      <c r="F103" s="102"/>
      <c r="G103" s="102"/>
      <c r="H103" s="102"/>
      <c r="I103" s="102"/>
      <c r="J103" s="121"/>
      <c r="K103" s="91"/>
      <c r="L103" s="89"/>
      <c r="M103" s="89"/>
      <c r="N103" s="89"/>
      <c r="O103" s="89"/>
      <c r="P103" s="89"/>
    </row>
    <row r="104" spans="1:16" s="81" customFormat="1" ht="22.5">
      <c r="A104" s="84">
        <f>A103+1</f>
        <v>75</v>
      </c>
      <c r="B104" s="85" t="s">
        <v>17</v>
      </c>
      <c r="C104" s="86" t="s">
        <v>155</v>
      </c>
      <c r="D104" s="101" t="s">
        <v>54</v>
      </c>
      <c r="E104" s="88">
        <v>1280</v>
      </c>
      <c r="F104" s="102"/>
      <c r="G104" s="102"/>
      <c r="H104" s="102"/>
      <c r="I104" s="102"/>
      <c r="J104" s="121"/>
      <c r="K104" s="91"/>
      <c r="L104" s="89"/>
      <c r="M104" s="89"/>
      <c r="N104" s="89"/>
      <c r="O104" s="89"/>
      <c r="P104" s="89"/>
    </row>
    <row r="105" spans="1:16" s="81" customFormat="1" ht="101.25">
      <c r="A105" s="84">
        <f>A104+1</f>
        <v>76</v>
      </c>
      <c r="B105" s="85" t="s">
        <v>17</v>
      </c>
      <c r="C105" s="86" t="s">
        <v>156</v>
      </c>
      <c r="D105" s="101" t="s">
        <v>54</v>
      </c>
      <c r="E105" s="88">
        <v>1280</v>
      </c>
      <c r="F105" s="102"/>
      <c r="G105" s="102"/>
      <c r="H105" s="102"/>
      <c r="I105" s="120"/>
      <c r="J105" s="122"/>
      <c r="K105" s="91"/>
      <c r="L105" s="89"/>
      <c r="M105" s="89"/>
      <c r="N105" s="89"/>
      <c r="O105" s="89"/>
      <c r="P105" s="89"/>
    </row>
    <row r="106" spans="1:16" s="81" customFormat="1" ht="11.25">
      <c r="A106" s="123"/>
      <c r="B106" s="135"/>
      <c r="C106" s="262" t="s">
        <v>157</v>
      </c>
      <c r="D106" s="263"/>
      <c r="E106" s="263"/>
      <c r="F106" s="263"/>
      <c r="G106" s="263"/>
      <c r="H106" s="263"/>
      <c r="I106" s="263"/>
      <c r="J106" s="263"/>
      <c r="K106" s="263"/>
      <c r="L106" s="263"/>
      <c r="M106" s="263"/>
      <c r="N106" s="263"/>
      <c r="O106" s="263"/>
      <c r="P106" s="264"/>
    </row>
    <row r="107" spans="1:16" s="81" customFormat="1" ht="33.75">
      <c r="A107" s="84">
        <f>A105+1</f>
        <v>77</v>
      </c>
      <c r="B107" s="85" t="s">
        <v>17</v>
      </c>
      <c r="C107" s="86" t="s">
        <v>158</v>
      </c>
      <c r="D107" s="101" t="s">
        <v>54</v>
      </c>
      <c r="E107" s="88">
        <v>8447</v>
      </c>
      <c r="F107" s="132"/>
      <c r="G107" s="102"/>
      <c r="H107" s="102"/>
      <c r="I107" s="120"/>
      <c r="J107" s="121"/>
      <c r="K107" s="91"/>
      <c r="L107" s="89"/>
      <c r="M107" s="89"/>
      <c r="N107" s="89"/>
      <c r="O107" s="89"/>
      <c r="P107" s="89"/>
    </row>
    <row r="108" spans="1:16" s="81" customFormat="1" ht="22.5">
      <c r="A108" s="84">
        <f>A107+1</f>
        <v>78</v>
      </c>
      <c r="B108" s="85" t="s">
        <v>17</v>
      </c>
      <c r="C108" s="86" t="s">
        <v>159</v>
      </c>
      <c r="D108" s="101" t="s">
        <v>121</v>
      </c>
      <c r="E108" s="88">
        <v>4245</v>
      </c>
      <c r="F108" s="102"/>
      <c r="G108" s="102"/>
      <c r="H108" s="102"/>
      <c r="I108" s="120"/>
      <c r="J108" s="121"/>
      <c r="K108" s="91"/>
      <c r="L108" s="89"/>
      <c r="M108" s="89"/>
      <c r="N108" s="89"/>
      <c r="O108" s="89"/>
      <c r="P108" s="89"/>
    </row>
    <row r="109" spans="1:16" s="81" customFormat="1" ht="22.5">
      <c r="A109" s="84">
        <f>A108+1</f>
        <v>79</v>
      </c>
      <c r="B109" s="85" t="s">
        <v>17</v>
      </c>
      <c r="C109" s="86" t="s">
        <v>160</v>
      </c>
      <c r="D109" s="101" t="s">
        <v>54</v>
      </c>
      <c r="E109" s="88">
        <v>8009</v>
      </c>
      <c r="F109" s="102"/>
      <c r="G109" s="102"/>
      <c r="H109" s="102"/>
      <c r="I109" s="120"/>
      <c r="J109" s="121"/>
      <c r="K109" s="91"/>
      <c r="L109" s="89"/>
      <c r="M109" s="89"/>
      <c r="N109" s="89"/>
      <c r="O109" s="89"/>
      <c r="P109" s="89"/>
    </row>
    <row r="110" spans="1:16" s="81" customFormat="1" ht="22.5">
      <c r="A110" s="84">
        <f>A109+1</f>
        <v>80</v>
      </c>
      <c r="B110" s="85" t="s">
        <v>17</v>
      </c>
      <c r="C110" s="86" t="s">
        <v>161</v>
      </c>
      <c r="D110" s="101" t="s">
        <v>54</v>
      </c>
      <c r="E110" s="88">
        <v>8009</v>
      </c>
      <c r="F110" s="102"/>
      <c r="G110" s="102"/>
      <c r="H110" s="102"/>
      <c r="I110" s="120"/>
      <c r="J110" s="121"/>
      <c r="K110" s="91"/>
      <c r="L110" s="89"/>
      <c r="M110" s="89"/>
      <c r="N110" s="89"/>
      <c r="O110" s="89"/>
      <c r="P110" s="89"/>
    </row>
    <row r="111" spans="1:16" s="81" customFormat="1" ht="33.75">
      <c r="A111" s="84">
        <f>A110+1</f>
        <v>81</v>
      </c>
      <c r="B111" s="85" t="s">
        <v>17</v>
      </c>
      <c r="C111" s="86" t="s">
        <v>162</v>
      </c>
      <c r="D111" s="101" t="s">
        <v>54</v>
      </c>
      <c r="E111" s="88">
        <v>8919</v>
      </c>
      <c r="F111" s="132"/>
      <c r="G111" s="102"/>
      <c r="H111" s="102"/>
      <c r="I111" s="120"/>
      <c r="J111" s="121"/>
      <c r="K111" s="91"/>
      <c r="L111" s="89"/>
      <c r="M111" s="89"/>
      <c r="N111" s="89"/>
      <c r="O111" s="89"/>
      <c r="P111" s="89"/>
    </row>
    <row r="112" spans="1:16" s="81" customFormat="1" ht="33.75">
      <c r="A112" s="84">
        <f>A111+1</f>
        <v>82</v>
      </c>
      <c r="B112" s="85" t="s">
        <v>17</v>
      </c>
      <c r="C112" s="86" t="s">
        <v>163</v>
      </c>
      <c r="D112" s="101" t="s">
        <v>54</v>
      </c>
      <c r="E112" s="88">
        <v>8009</v>
      </c>
      <c r="F112" s="102"/>
      <c r="G112" s="102"/>
      <c r="H112" s="102"/>
      <c r="I112" s="120"/>
      <c r="J112" s="122"/>
      <c r="K112" s="91"/>
      <c r="L112" s="89"/>
      <c r="M112" s="89"/>
      <c r="N112" s="89"/>
      <c r="O112" s="89"/>
      <c r="P112" s="89"/>
    </row>
    <row r="113" spans="1:16" s="81" customFormat="1" ht="11.25">
      <c r="A113" s="123"/>
      <c r="B113" s="135"/>
      <c r="C113" s="262" t="s">
        <v>164</v>
      </c>
      <c r="D113" s="263"/>
      <c r="E113" s="263"/>
      <c r="F113" s="263"/>
      <c r="G113" s="263"/>
      <c r="H113" s="263"/>
      <c r="I113" s="263"/>
      <c r="J113" s="263"/>
      <c r="K113" s="263"/>
      <c r="L113" s="263"/>
      <c r="M113" s="263"/>
      <c r="N113" s="263"/>
      <c r="O113" s="263"/>
      <c r="P113" s="264"/>
    </row>
    <row r="114" spans="1:16" s="81" customFormat="1" ht="22.5">
      <c r="A114" s="84">
        <f>A112+1</f>
        <v>83</v>
      </c>
      <c r="B114" s="85" t="s">
        <v>17</v>
      </c>
      <c r="C114" s="86" t="s">
        <v>165</v>
      </c>
      <c r="D114" s="101" t="s">
        <v>54</v>
      </c>
      <c r="E114" s="88">
        <v>7</v>
      </c>
      <c r="F114" s="95"/>
      <c r="G114" s="102"/>
      <c r="H114" s="102"/>
      <c r="I114" s="118"/>
      <c r="J114" s="90"/>
      <c r="K114" s="91"/>
      <c r="L114" s="89"/>
      <c r="M114" s="89"/>
      <c r="N114" s="89"/>
      <c r="O114" s="89"/>
      <c r="P114" s="89"/>
    </row>
    <row r="115" spans="1:16" s="81" customFormat="1" ht="22.5">
      <c r="A115" s="84">
        <f>A114+1</f>
        <v>84</v>
      </c>
      <c r="B115" s="85" t="s">
        <v>17</v>
      </c>
      <c r="C115" s="86" t="s">
        <v>166</v>
      </c>
      <c r="D115" s="101" t="s">
        <v>54</v>
      </c>
      <c r="E115" s="88">
        <v>7</v>
      </c>
      <c r="F115" s="102"/>
      <c r="G115" s="102"/>
      <c r="H115" s="102"/>
      <c r="I115" s="102"/>
      <c r="J115" s="121"/>
      <c r="K115" s="91"/>
      <c r="L115" s="89"/>
      <c r="M115" s="89"/>
      <c r="N115" s="89"/>
      <c r="O115" s="89"/>
      <c r="P115" s="89"/>
    </row>
    <row r="116" spans="1:16" s="81" customFormat="1" ht="22.5">
      <c r="A116" s="84">
        <f>A115+1</f>
        <v>85</v>
      </c>
      <c r="B116" s="85" t="s">
        <v>17</v>
      </c>
      <c r="C116" s="86" t="s">
        <v>167</v>
      </c>
      <c r="D116" s="101" t="s">
        <v>52</v>
      </c>
      <c r="E116" s="88">
        <v>7</v>
      </c>
      <c r="F116" s="102"/>
      <c r="G116" s="102"/>
      <c r="H116" s="102"/>
      <c r="I116" s="102"/>
      <c r="J116" s="121"/>
      <c r="K116" s="91"/>
      <c r="L116" s="89"/>
      <c r="M116" s="89"/>
      <c r="N116" s="89"/>
      <c r="O116" s="89"/>
      <c r="P116" s="89"/>
    </row>
    <row r="117" spans="1:16" s="81" customFormat="1" ht="11.25">
      <c r="A117" s="123"/>
      <c r="B117" s="135"/>
      <c r="C117" s="262" t="s">
        <v>168</v>
      </c>
      <c r="D117" s="263"/>
      <c r="E117" s="263"/>
      <c r="F117" s="263"/>
      <c r="G117" s="263"/>
      <c r="H117" s="263"/>
      <c r="I117" s="263"/>
      <c r="J117" s="263"/>
      <c r="K117" s="263"/>
      <c r="L117" s="263"/>
      <c r="M117" s="263"/>
      <c r="N117" s="263"/>
      <c r="O117" s="263"/>
      <c r="P117" s="264"/>
    </row>
    <row r="118" spans="1:16" s="81" customFormat="1" ht="22.5">
      <c r="A118" s="84">
        <f>A116+1</f>
        <v>86</v>
      </c>
      <c r="B118" s="85" t="s">
        <v>17</v>
      </c>
      <c r="C118" s="86" t="s">
        <v>169</v>
      </c>
      <c r="D118" s="101" t="s">
        <v>52</v>
      </c>
      <c r="E118" s="88">
        <v>2535</v>
      </c>
      <c r="F118" s="102"/>
      <c r="G118" s="102"/>
      <c r="H118" s="102"/>
      <c r="I118" s="120"/>
      <c r="J118" s="121"/>
      <c r="K118" s="91"/>
      <c r="L118" s="89"/>
      <c r="M118" s="89"/>
      <c r="N118" s="89"/>
      <c r="O118" s="89"/>
      <c r="P118" s="89"/>
    </row>
    <row r="119" spans="1:16" s="81" customFormat="1" ht="22.5">
      <c r="A119" s="84">
        <f>A118+1</f>
        <v>87</v>
      </c>
      <c r="B119" s="85" t="s">
        <v>17</v>
      </c>
      <c r="C119" s="86" t="s">
        <v>170</v>
      </c>
      <c r="D119" s="101" t="s">
        <v>52</v>
      </c>
      <c r="E119" s="88">
        <v>230</v>
      </c>
      <c r="F119" s="102"/>
      <c r="G119" s="102"/>
      <c r="H119" s="102"/>
      <c r="I119" s="120"/>
      <c r="J119" s="121"/>
      <c r="K119" s="91"/>
      <c r="L119" s="89"/>
      <c r="M119" s="89"/>
      <c r="N119" s="89"/>
      <c r="O119" s="89"/>
      <c r="P119" s="89"/>
    </row>
    <row r="120" spans="1:16" s="81" customFormat="1" ht="22.5">
      <c r="A120" s="84">
        <f>A119+1</f>
        <v>88</v>
      </c>
      <c r="B120" s="85" t="s">
        <v>17</v>
      </c>
      <c r="C120" s="86" t="s">
        <v>171</v>
      </c>
      <c r="D120" s="101" t="s">
        <v>52</v>
      </c>
      <c r="E120" s="88">
        <v>160</v>
      </c>
      <c r="F120" s="102"/>
      <c r="G120" s="102"/>
      <c r="H120" s="102"/>
      <c r="I120" s="120"/>
      <c r="J120" s="121"/>
      <c r="K120" s="91"/>
      <c r="L120" s="89"/>
      <c r="M120" s="89"/>
      <c r="N120" s="89"/>
      <c r="O120" s="89"/>
      <c r="P120" s="89"/>
    </row>
    <row r="121" spans="1:16" s="81" customFormat="1" ht="22.5">
      <c r="A121" s="84">
        <f>A120+1</f>
        <v>89</v>
      </c>
      <c r="B121" s="85" t="s">
        <v>17</v>
      </c>
      <c r="C121" s="86" t="s">
        <v>172</v>
      </c>
      <c r="D121" s="101" t="s">
        <v>52</v>
      </c>
      <c r="E121" s="88">
        <v>6</v>
      </c>
      <c r="F121" s="102"/>
      <c r="G121" s="102"/>
      <c r="H121" s="102"/>
      <c r="I121" s="120"/>
      <c r="J121" s="121"/>
      <c r="K121" s="91"/>
      <c r="L121" s="89"/>
      <c r="M121" s="89"/>
      <c r="N121" s="89"/>
      <c r="O121" s="89"/>
      <c r="P121" s="89"/>
    </row>
    <row r="122" spans="1:16" s="82" customFormat="1" ht="12">
      <c r="A122" s="237" t="s">
        <v>88</v>
      </c>
      <c r="B122" s="237"/>
      <c r="C122" s="238" t="str">
        <f>A55</f>
        <v>TERITORIJAS SEGUMU IZBŪVE</v>
      </c>
      <c r="D122" s="239"/>
      <c r="E122" s="239"/>
      <c r="F122" s="239"/>
      <c r="G122" s="239"/>
      <c r="H122" s="239"/>
      <c r="I122" s="239"/>
      <c r="J122" s="239"/>
      <c r="K122" s="239"/>
      <c r="L122" s="62"/>
      <c r="M122" s="62"/>
      <c r="N122" s="62"/>
      <c r="O122" s="62"/>
      <c r="P122" s="62"/>
    </row>
    <row r="123" spans="1:16" s="81" customFormat="1" ht="11.25">
      <c r="A123" s="240" t="s">
        <v>183</v>
      </c>
      <c r="B123" s="240"/>
      <c r="C123" s="240"/>
      <c r="D123" s="240"/>
      <c r="E123" s="240"/>
      <c r="F123" s="240"/>
      <c r="G123" s="240"/>
      <c r="H123" s="240"/>
      <c r="I123" s="240"/>
      <c r="J123" s="240"/>
      <c r="K123" s="240"/>
      <c r="L123" s="240"/>
      <c r="M123" s="240"/>
      <c r="N123" s="240"/>
      <c r="O123" s="240"/>
      <c r="P123" s="240"/>
    </row>
    <row r="124" spans="1:16" s="81" customFormat="1" ht="11.25">
      <c r="A124" s="119"/>
      <c r="B124" s="85"/>
      <c r="C124" s="241" t="s">
        <v>173</v>
      </c>
      <c r="D124" s="241"/>
      <c r="E124" s="241"/>
      <c r="F124" s="241"/>
      <c r="G124" s="241"/>
      <c r="H124" s="241"/>
      <c r="I124" s="241"/>
      <c r="J124" s="241"/>
      <c r="K124" s="241"/>
      <c r="L124" s="241"/>
      <c r="M124" s="241"/>
      <c r="N124" s="241"/>
      <c r="O124" s="241"/>
      <c r="P124" s="241"/>
    </row>
    <row r="125" spans="1:16" s="81" customFormat="1" ht="22.5">
      <c r="A125" s="84">
        <f>A121+1</f>
        <v>90</v>
      </c>
      <c r="B125" s="85" t="s">
        <v>17</v>
      </c>
      <c r="C125" s="100">
        <v>206</v>
      </c>
      <c r="D125" s="101" t="s">
        <v>51</v>
      </c>
      <c r="E125" s="88">
        <v>2</v>
      </c>
      <c r="F125" s="102"/>
      <c r="G125" s="102"/>
      <c r="H125" s="102"/>
      <c r="I125" s="120"/>
      <c r="J125" s="121"/>
      <c r="K125" s="127"/>
      <c r="L125" s="102"/>
      <c r="M125" s="102"/>
      <c r="N125" s="102"/>
      <c r="O125" s="102"/>
      <c r="P125" s="102"/>
    </row>
    <row r="126" spans="1:16" s="81" customFormat="1" ht="22.5">
      <c r="A126" s="119">
        <f>A125+1</f>
        <v>91</v>
      </c>
      <c r="B126" s="85" t="s">
        <v>17</v>
      </c>
      <c r="C126" s="100">
        <v>301</v>
      </c>
      <c r="D126" s="101" t="s">
        <v>51</v>
      </c>
      <c r="E126" s="88">
        <v>2</v>
      </c>
      <c r="F126" s="102"/>
      <c r="G126" s="102"/>
      <c r="H126" s="102"/>
      <c r="I126" s="120"/>
      <c r="J126" s="121"/>
      <c r="K126" s="127"/>
      <c r="L126" s="102"/>
      <c r="M126" s="102"/>
      <c r="N126" s="102"/>
      <c r="O126" s="102"/>
      <c r="P126" s="102"/>
    </row>
    <row r="127" spans="1:16" s="81" customFormat="1" ht="22.5">
      <c r="A127" s="119">
        <f aca="true" t="shared" si="3" ref="A127:A132">A126+1</f>
        <v>92</v>
      </c>
      <c r="B127" s="85" t="s">
        <v>17</v>
      </c>
      <c r="C127" s="100">
        <v>537</v>
      </c>
      <c r="D127" s="101" t="s">
        <v>51</v>
      </c>
      <c r="E127" s="88">
        <v>1</v>
      </c>
      <c r="F127" s="102"/>
      <c r="G127" s="102"/>
      <c r="H127" s="102"/>
      <c r="I127" s="120"/>
      <c r="J127" s="121"/>
      <c r="K127" s="127"/>
      <c r="L127" s="102"/>
      <c r="M127" s="102"/>
      <c r="N127" s="102"/>
      <c r="O127" s="102"/>
      <c r="P127" s="102"/>
    </row>
    <row r="128" spans="1:16" s="81" customFormat="1" ht="22.5">
      <c r="A128" s="119">
        <f t="shared" si="3"/>
        <v>93</v>
      </c>
      <c r="B128" s="85" t="s">
        <v>17</v>
      </c>
      <c r="C128" s="100">
        <v>805</v>
      </c>
      <c r="D128" s="101" t="s">
        <v>51</v>
      </c>
      <c r="E128" s="88">
        <v>2</v>
      </c>
      <c r="F128" s="102"/>
      <c r="G128" s="102"/>
      <c r="H128" s="102"/>
      <c r="I128" s="120"/>
      <c r="J128" s="121"/>
      <c r="K128" s="127"/>
      <c r="L128" s="102"/>
      <c r="M128" s="102"/>
      <c r="N128" s="102"/>
      <c r="O128" s="102"/>
      <c r="P128" s="102"/>
    </row>
    <row r="129" spans="1:16" s="81" customFormat="1" ht="22.5">
      <c r="A129" s="119">
        <f t="shared" si="3"/>
        <v>94</v>
      </c>
      <c r="B129" s="85" t="s">
        <v>17</v>
      </c>
      <c r="C129" s="100">
        <v>823</v>
      </c>
      <c r="D129" s="101" t="s">
        <v>51</v>
      </c>
      <c r="E129" s="88">
        <v>1</v>
      </c>
      <c r="F129" s="102"/>
      <c r="G129" s="102"/>
      <c r="H129" s="102"/>
      <c r="I129" s="120"/>
      <c r="J129" s="121"/>
      <c r="K129" s="127"/>
      <c r="L129" s="102"/>
      <c r="M129" s="102"/>
      <c r="N129" s="102"/>
      <c r="O129" s="102"/>
      <c r="P129" s="102"/>
    </row>
    <row r="130" spans="1:16" s="81" customFormat="1" ht="22.5">
      <c r="A130" s="119">
        <f t="shared" si="3"/>
        <v>95</v>
      </c>
      <c r="B130" s="85" t="s">
        <v>17</v>
      </c>
      <c r="C130" s="100">
        <v>844</v>
      </c>
      <c r="D130" s="101" t="s">
        <v>51</v>
      </c>
      <c r="E130" s="88">
        <v>1</v>
      </c>
      <c r="F130" s="102"/>
      <c r="G130" s="102"/>
      <c r="H130" s="102"/>
      <c r="I130" s="120"/>
      <c r="J130" s="121"/>
      <c r="K130" s="127"/>
      <c r="L130" s="102"/>
      <c r="M130" s="102"/>
      <c r="N130" s="102"/>
      <c r="O130" s="102"/>
      <c r="P130" s="102"/>
    </row>
    <row r="131" spans="1:16" s="81" customFormat="1" ht="22.5">
      <c r="A131" s="119">
        <f t="shared" si="3"/>
        <v>96</v>
      </c>
      <c r="B131" s="85" t="s">
        <v>17</v>
      </c>
      <c r="C131" s="100">
        <v>849</v>
      </c>
      <c r="D131" s="101" t="s">
        <v>51</v>
      </c>
      <c r="E131" s="88">
        <v>2</v>
      </c>
      <c r="F131" s="102"/>
      <c r="G131" s="102"/>
      <c r="H131" s="102"/>
      <c r="I131" s="120"/>
      <c r="J131" s="121"/>
      <c r="K131" s="127"/>
      <c r="L131" s="102"/>
      <c r="M131" s="102"/>
      <c r="N131" s="102"/>
      <c r="O131" s="102"/>
      <c r="P131" s="102"/>
    </row>
    <row r="132" spans="1:16" s="81" customFormat="1" ht="33.75">
      <c r="A132" s="119">
        <f t="shared" si="3"/>
        <v>97</v>
      </c>
      <c r="B132" s="85" t="s">
        <v>17</v>
      </c>
      <c r="C132" s="86" t="s">
        <v>174</v>
      </c>
      <c r="D132" s="101" t="s">
        <v>51</v>
      </c>
      <c r="E132" s="88">
        <v>7</v>
      </c>
      <c r="F132" s="102"/>
      <c r="G132" s="102"/>
      <c r="H132" s="102"/>
      <c r="I132" s="120"/>
      <c r="J132" s="121"/>
      <c r="K132" s="127"/>
      <c r="L132" s="102"/>
      <c r="M132" s="102"/>
      <c r="N132" s="102"/>
      <c r="O132" s="102"/>
      <c r="P132" s="102"/>
    </row>
    <row r="133" spans="1:16" s="81" customFormat="1" ht="11.25">
      <c r="A133" s="119"/>
      <c r="B133" s="85"/>
      <c r="C133" s="241" t="s">
        <v>175</v>
      </c>
      <c r="D133" s="241"/>
      <c r="E133" s="241"/>
      <c r="F133" s="241"/>
      <c r="G133" s="241"/>
      <c r="H133" s="241"/>
      <c r="I133" s="241"/>
      <c r="J133" s="241"/>
      <c r="K133" s="241"/>
      <c r="L133" s="241"/>
      <c r="M133" s="241"/>
      <c r="N133" s="241"/>
      <c r="O133" s="241"/>
      <c r="P133" s="241"/>
    </row>
    <row r="134" spans="1:16" s="81" customFormat="1" ht="22.5">
      <c r="A134" s="119">
        <f>A132+1</f>
        <v>98</v>
      </c>
      <c r="B134" s="85" t="s">
        <v>17</v>
      </c>
      <c r="C134" s="86" t="s">
        <v>176</v>
      </c>
      <c r="D134" s="101" t="s">
        <v>1</v>
      </c>
      <c r="E134" s="88">
        <v>1</v>
      </c>
      <c r="F134" s="102"/>
      <c r="G134" s="102"/>
      <c r="H134" s="102"/>
      <c r="I134" s="120"/>
      <c r="J134" s="122"/>
      <c r="K134" s="127"/>
      <c r="L134" s="102"/>
      <c r="M134" s="102"/>
      <c r="N134" s="102"/>
      <c r="O134" s="102"/>
      <c r="P134" s="102"/>
    </row>
    <row r="135" spans="1:16" s="81" customFormat="1" ht="22.5">
      <c r="A135" s="119">
        <f>A134+1</f>
        <v>99</v>
      </c>
      <c r="B135" s="85" t="s">
        <v>17</v>
      </c>
      <c r="C135" s="86" t="s">
        <v>177</v>
      </c>
      <c r="D135" s="101" t="s">
        <v>1</v>
      </c>
      <c r="E135" s="88">
        <v>1</v>
      </c>
      <c r="F135" s="102"/>
      <c r="G135" s="102"/>
      <c r="H135" s="102"/>
      <c r="I135" s="120"/>
      <c r="J135" s="122"/>
      <c r="K135" s="127"/>
      <c r="L135" s="102"/>
      <c r="M135" s="102"/>
      <c r="N135" s="102"/>
      <c r="O135" s="102"/>
      <c r="P135" s="102"/>
    </row>
    <row r="136" spans="1:16" s="81" customFormat="1" ht="11.25">
      <c r="A136" s="119"/>
      <c r="B136" s="131"/>
      <c r="C136" s="278" t="s">
        <v>178</v>
      </c>
      <c r="D136" s="278"/>
      <c r="E136" s="278"/>
      <c r="F136" s="279"/>
      <c r="G136" s="279"/>
      <c r="H136" s="279"/>
      <c r="I136" s="279"/>
      <c r="J136" s="279"/>
      <c r="K136" s="241"/>
      <c r="L136" s="241"/>
      <c r="M136" s="241"/>
      <c r="N136" s="241"/>
      <c r="O136" s="241"/>
      <c r="P136" s="241"/>
    </row>
    <row r="137" spans="1:16" s="81" customFormat="1" ht="45">
      <c r="A137" s="119">
        <f>A135+1</f>
        <v>100</v>
      </c>
      <c r="B137" s="131" t="s">
        <v>19</v>
      </c>
      <c r="C137" s="86" t="s">
        <v>179</v>
      </c>
      <c r="D137" s="87" t="s">
        <v>51</v>
      </c>
      <c r="E137" s="88">
        <v>4</v>
      </c>
      <c r="F137" s="102"/>
      <c r="G137" s="102"/>
      <c r="H137" s="102"/>
      <c r="I137" s="120"/>
      <c r="J137" s="121"/>
      <c r="K137" s="127"/>
      <c r="L137" s="102"/>
      <c r="M137" s="102"/>
      <c r="N137" s="102"/>
      <c r="O137" s="102"/>
      <c r="P137" s="102"/>
    </row>
    <row r="138" spans="1:16" s="81" customFormat="1" ht="33.75">
      <c r="A138" s="119">
        <f>A137+1</f>
        <v>101</v>
      </c>
      <c r="B138" s="131" t="s">
        <v>19</v>
      </c>
      <c r="C138" s="86" t="s">
        <v>180</v>
      </c>
      <c r="D138" s="87" t="s">
        <v>51</v>
      </c>
      <c r="E138" s="88">
        <v>12</v>
      </c>
      <c r="F138" s="102"/>
      <c r="G138" s="102"/>
      <c r="H138" s="102"/>
      <c r="I138" s="120"/>
      <c r="J138" s="121"/>
      <c r="K138" s="127"/>
      <c r="L138" s="102"/>
      <c r="M138" s="102"/>
      <c r="N138" s="102"/>
      <c r="O138" s="102"/>
      <c r="P138" s="102"/>
    </row>
    <row r="139" spans="1:16" s="81" customFormat="1" ht="33.75">
      <c r="A139" s="119">
        <f>A138+1</f>
        <v>102</v>
      </c>
      <c r="B139" s="131" t="s">
        <v>19</v>
      </c>
      <c r="C139" s="86" t="s">
        <v>181</v>
      </c>
      <c r="D139" s="87" t="s">
        <v>51</v>
      </c>
      <c r="E139" s="88">
        <v>2</v>
      </c>
      <c r="F139" s="102"/>
      <c r="G139" s="102"/>
      <c r="H139" s="102"/>
      <c r="I139" s="120"/>
      <c r="J139" s="121"/>
      <c r="K139" s="127"/>
      <c r="L139" s="102"/>
      <c r="M139" s="102"/>
      <c r="N139" s="102"/>
      <c r="O139" s="102"/>
      <c r="P139" s="102"/>
    </row>
    <row r="140" spans="1:16" s="81" customFormat="1" ht="33.75">
      <c r="A140" s="119">
        <f>A139+1</f>
        <v>103</v>
      </c>
      <c r="B140" s="131" t="s">
        <v>19</v>
      </c>
      <c r="C140" s="86" t="s">
        <v>182</v>
      </c>
      <c r="D140" s="87" t="s">
        <v>51</v>
      </c>
      <c r="E140" s="88">
        <v>2</v>
      </c>
      <c r="F140" s="102"/>
      <c r="G140" s="102"/>
      <c r="H140" s="102"/>
      <c r="I140" s="120"/>
      <c r="J140" s="121"/>
      <c r="K140" s="127"/>
      <c r="L140" s="102"/>
      <c r="M140" s="102"/>
      <c r="N140" s="102"/>
      <c r="O140" s="102"/>
      <c r="P140" s="102"/>
    </row>
    <row r="141" spans="1:16" s="81" customFormat="1" ht="11.25">
      <c r="A141" s="119"/>
      <c r="B141" s="131"/>
      <c r="C141" s="278" t="s">
        <v>184</v>
      </c>
      <c r="D141" s="278"/>
      <c r="E141" s="278"/>
      <c r="F141" s="279"/>
      <c r="G141" s="279"/>
      <c r="H141" s="279"/>
      <c r="I141" s="279"/>
      <c r="J141" s="279"/>
      <c r="K141" s="241"/>
      <c r="L141" s="241"/>
      <c r="M141" s="241"/>
      <c r="N141" s="241"/>
      <c r="O141" s="241"/>
      <c r="P141" s="241"/>
    </row>
    <row r="142" spans="1:16" s="81" customFormat="1" ht="45">
      <c r="A142" s="119">
        <f>A140+1</f>
        <v>104</v>
      </c>
      <c r="B142" s="131" t="s">
        <v>19</v>
      </c>
      <c r="C142" s="86" t="s">
        <v>185</v>
      </c>
      <c r="D142" s="87" t="s">
        <v>51</v>
      </c>
      <c r="E142" s="88">
        <v>2</v>
      </c>
      <c r="F142" s="102"/>
      <c r="G142" s="102"/>
      <c r="H142" s="102"/>
      <c r="I142" s="120"/>
      <c r="J142" s="121"/>
      <c r="K142" s="127"/>
      <c r="L142" s="102"/>
      <c r="M142" s="102"/>
      <c r="N142" s="102"/>
      <c r="O142" s="102"/>
      <c r="P142" s="102"/>
    </row>
    <row r="143" spans="1:16" s="81" customFormat="1" ht="33.75">
      <c r="A143" s="119">
        <f>A142+1</f>
        <v>105</v>
      </c>
      <c r="B143" s="131" t="s">
        <v>19</v>
      </c>
      <c r="C143" s="86" t="s">
        <v>186</v>
      </c>
      <c r="D143" s="87" t="s">
        <v>51</v>
      </c>
      <c r="E143" s="88">
        <v>2</v>
      </c>
      <c r="F143" s="102"/>
      <c r="G143" s="102"/>
      <c r="H143" s="102"/>
      <c r="I143" s="120"/>
      <c r="J143" s="121"/>
      <c r="K143" s="127"/>
      <c r="L143" s="102"/>
      <c r="M143" s="102"/>
      <c r="N143" s="102"/>
      <c r="O143" s="102"/>
      <c r="P143" s="102"/>
    </row>
    <row r="144" spans="1:16" s="81" customFormat="1" ht="56.25">
      <c r="A144" s="119">
        <f>A143+1</f>
        <v>106</v>
      </c>
      <c r="B144" s="131" t="s">
        <v>19</v>
      </c>
      <c r="C144" s="86" t="s">
        <v>187</v>
      </c>
      <c r="D144" s="87" t="s">
        <v>51</v>
      </c>
      <c r="E144" s="88">
        <v>1</v>
      </c>
      <c r="F144" s="102"/>
      <c r="G144" s="102"/>
      <c r="H144" s="102"/>
      <c r="I144" s="120"/>
      <c r="J144" s="121"/>
      <c r="K144" s="127"/>
      <c r="L144" s="102"/>
      <c r="M144" s="102"/>
      <c r="N144" s="102"/>
      <c r="O144" s="102"/>
      <c r="P144" s="102"/>
    </row>
    <row r="145" spans="1:16" s="81" customFormat="1" ht="11.25">
      <c r="A145" s="119"/>
      <c r="B145" s="131"/>
      <c r="C145" s="278" t="s">
        <v>188</v>
      </c>
      <c r="D145" s="278"/>
      <c r="E145" s="278"/>
      <c r="F145" s="279"/>
      <c r="G145" s="279"/>
      <c r="H145" s="279"/>
      <c r="I145" s="279"/>
      <c r="J145" s="279"/>
      <c r="K145" s="241"/>
      <c r="L145" s="241"/>
      <c r="M145" s="241"/>
      <c r="N145" s="241"/>
      <c r="O145" s="241"/>
      <c r="P145" s="241"/>
    </row>
    <row r="146" spans="1:16" s="81" customFormat="1" ht="67.5">
      <c r="A146" s="119">
        <f>A144+1</f>
        <v>107</v>
      </c>
      <c r="B146" s="85" t="s">
        <v>19</v>
      </c>
      <c r="C146" s="86" t="s">
        <v>189</v>
      </c>
      <c r="D146" s="101" t="s">
        <v>52</v>
      </c>
      <c r="E146" s="88">
        <v>260</v>
      </c>
      <c r="F146" s="102"/>
      <c r="G146" s="102"/>
      <c r="H146" s="102"/>
      <c r="I146" s="120"/>
      <c r="J146" s="122"/>
      <c r="K146" s="127"/>
      <c r="L146" s="102"/>
      <c r="M146" s="102"/>
      <c r="N146" s="102"/>
      <c r="O146" s="102"/>
      <c r="P146" s="102"/>
    </row>
    <row r="147" spans="1:16" s="81" customFormat="1" ht="56.25">
      <c r="A147" s="119">
        <f aca="true" t="shared" si="4" ref="A147:A154">A146+1</f>
        <v>108</v>
      </c>
      <c r="B147" s="85" t="s">
        <v>19</v>
      </c>
      <c r="C147" s="86" t="s">
        <v>190</v>
      </c>
      <c r="D147" s="101" t="s">
        <v>52</v>
      </c>
      <c r="E147" s="88">
        <v>255</v>
      </c>
      <c r="F147" s="102"/>
      <c r="G147" s="102"/>
      <c r="H147" s="102"/>
      <c r="I147" s="120"/>
      <c r="J147" s="122"/>
      <c r="K147" s="127"/>
      <c r="L147" s="102"/>
      <c r="M147" s="102"/>
      <c r="N147" s="102"/>
      <c r="O147" s="102"/>
      <c r="P147" s="102"/>
    </row>
    <row r="148" spans="1:16" s="81" customFormat="1" ht="45">
      <c r="A148" s="119">
        <f t="shared" si="4"/>
        <v>109</v>
      </c>
      <c r="B148" s="85" t="s">
        <v>19</v>
      </c>
      <c r="C148" s="86" t="s">
        <v>191</v>
      </c>
      <c r="D148" s="101" t="s">
        <v>52</v>
      </c>
      <c r="E148" s="88">
        <v>13</v>
      </c>
      <c r="F148" s="102"/>
      <c r="G148" s="102"/>
      <c r="H148" s="102"/>
      <c r="I148" s="120"/>
      <c r="J148" s="122"/>
      <c r="K148" s="127"/>
      <c r="L148" s="102"/>
      <c r="M148" s="102"/>
      <c r="N148" s="102"/>
      <c r="O148" s="102"/>
      <c r="P148" s="102"/>
    </row>
    <row r="149" spans="1:16" s="81" customFormat="1" ht="45">
      <c r="A149" s="119">
        <f t="shared" si="4"/>
        <v>110</v>
      </c>
      <c r="B149" s="85" t="s">
        <v>19</v>
      </c>
      <c r="C149" s="86" t="s">
        <v>192</v>
      </c>
      <c r="D149" s="101" t="s">
        <v>52</v>
      </c>
      <c r="E149" s="88">
        <v>60</v>
      </c>
      <c r="F149" s="102"/>
      <c r="G149" s="102"/>
      <c r="H149" s="102"/>
      <c r="I149" s="120"/>
      <c r="J149" s="122"/>
      <c r="K149" s="127"/>
      <c r="L149" s="102"/>
      <c r="M149" s="102"/>
      <c r="N149" s="102"/>
      <c r="O149" s="102"/>
      <c r="P149" s="102"/>
    </row>
    <row r="150" spans="1:16" s="81" customFormat="1" ht="22.5">
      <c r="A150" s="119">
        <f t="shared" si="4"/>
        <v>111</v>
      </c>
      <c r="B150" s="85" t="s">
        <v>19</v>
      </c>
      <c r="C150" s="86" t="s">
        <v>193</v>
      </c>
      <c r="D150" s="101" t="s">
        <v>51</v>
      </c>
      <c r="E150" s="88">
        <v>1</v>
      </c>
      <c r="F150" s="102"/>
      <c r="G150" s="102"/>
      <c r="H150" s="102"/>
      <c r="I150" s="120"/>
      <c r="J150" s="122"/>
      <c r="K150" s="127"/>
      <c r="L150" s="102"/>
      <c r="M150" s="102"/>
      <c r="N150" s="102"/>
      <c r="O150" s="102"/>
      <c r="P150" s="102"/>
    </row>
    <row r="151" spans="1:16" s="81" customFormat="1" ht="22.5">
      <c r="A151" s="119">
        <f t="shared" si="4"/>
        <v>112</v>
      </c>
      <c r="B151" s="85" t="s">
        <v>19</v>
      </c>
      <c r="C151" s="86" t="s">
        <v>194</v>
      </c>
      <c r="D151" s="101" t="s">
        <v>51</v>
      </c>
      <c r="E151" s="88">
        <v>1</v>
      </c>
      <c r="F151" s="102"/>
      <c r="G151" s="102"/>
      <c r="H151" s="102"/>
      <c r="I151" s="120"/>
      <c r="J151" s="122"/>
      <c r="K151" s="127"/>
      <c r="L151" s="102"/>
      <c r="M151" s="102"/>
      <c r="N151" s="102"/>
      <c r="O151" s="102"/>
      <c r="P151" s="102"/>
    </row>
    <row r="152" spans="1:16" s="81" customFormat="1" ht="22.5">
      <c r="A152" s="119">
        <f t="shared" si="4"/>
        <v>113</v>
      </c>
      <c r="B152" s="85" t="s">
        <v>19</v>
      </c>
      <c r="C152" s="86" t="s">
        <v>195</v>
      </c>
      <c r="D152" s="101" t="s">
        <v>51</v>
      </c>
      <c r="E152" s="88">
        <v>1</v>
      </c>
      <c r="F152" s="102"/>
      <c r="G152" s="102"/>
      <c r="H152" s="102"/>
      <c r="I152" s="120"/>
      <c r="J152" s="122"/>
      <c r="K152" s="127"/>
      <c r="L152" s="102"/>
      <c r="M152" s="102"/>
      <c r="N152" s="102"/>
      <c r="O152" s="102"/>
      <c r="P152" s="102"/>
    </row>
    <row r="153" spans="1:16" s="81" customFormat="1" ht="56.25">
      <c r="A153" s="119">
        <f t="shared" si="4"/>
        <v>114</v>
      </c>
      <c r="B153" s="85" t="s">
        <v>19</v>
      </c>
      <c r="C153" s="86" t="s">
        <v>196</v>
      </c>
      <c r="D153" s="101" t="s">
        <v>52</v>
      </c>
      <c r="E153" s="88">
        <v>60</v>
      </c>
      <c r="F153" s="102"/>
      <c r="G153" s="102"/>
      <c r="H153" s="102"/>
      <c r="I153" s="120"/>
      <c r="J153" s="122"/>
      <c r="K153" s="127"/>
      <c r="L153" s="102"/>
      <c r="M153" s="102"/>
      <c r="N153" s="102"/>
      <c r="O153" s="102"/>
      <c r="P153" s="102"/>
    </row>
    <row r="154" spans="1:16" s="81" customFormat="1" ht="33.75">
      <c r="A154" s="119">
        <f t="shared" si="4"/>
        <v>115</v>
      </c>
      <c r="B154" s="85" t="s">
        <v>19</v>
      </c>
      <c r="C154" s="86" t="s">
        <v>197</v>
      </c>
      <c r="D154" s="101" t="s">
        <v>52</v>
      </c>
      <c r="E154" s="88">
        <v>42</v>
      </c>
      <c r="F154" s="102"/>
      <c r="G154" s="102"/>
      <c r="H154" s="102"/>
      <c r="I154" s="120"/>
      <c r="J154" s="122"/>
      <c r="K154" s="127"/>
      <c r="L154" s="102"/>
      <c r="M154" s="102"/>
      <c r="N154" s="102"/>
      <c r="O154" s="102"/>
      <c r="P154" s="102"/>
    </row>
    <row r="155" spans="1:16" s="81" customFormat="1" ht="11.25">
      <c r="A155" s="119"/>
      <c r="B155" s="131"/>
      <c r="C155" s="278" t="s">
        <v>198</v>
      </c>
      <c r="D155" s="278"/>
      <c r="E155" s="278"/>
      <c r="F155" s="279"/>
      <c r="G155" s="279"/>
      <c r="H155" s="279"/>
      <c r="I155" s="279"/>
      <c r="J155" s="279"/>
      <c r="K155" s="241"/>
      <c r="L155" s="241"/>
      <c r="M155" s="241"/>
      <c r="N155" s="241"/>
      <c r="O155" s="241"/>
      <c r="P155" s="241"/>
    </row>
    <row r="156" spans="1:16" s="81" customFormat="1" ht="33.75">
      <c r="A156" s="119">
        <f>A154+1</f>
        <v>116</v>
      </c>
      <c r="B156" s="85" t="s">
        <v>19</v>
      </c>
      <c r="C156" s="86" t="s">
        <v>777</v>
      </c>
      <c r="D156" s="101" t="s">
        <v>51</v>
      </c>
      <c r="E156" s="88">
        <v>9</v>
      </c>
      <c r="F156" s="102"/>
      <c r="G156" s="102"/>
      <c r="H156" s="102"/>
      <c r="I156" s="120"/>
      <c r="J156" s="122"/>
      <c r="K156" s="127"/>
      <c r="L156" s="102"/>
      <c r="M156" s="102"/>
      <c r="N156" s="102"/>
      <c r="O156" s="102"/>
      <c r="P156" s="102"/>
    </row>
    <row r="157" spans="1:16" s="81" customFormat="1" ht="33.75">
      <c r="A157" s="119">
        <f>A156+1</f>
        <v>117</v>
      </c>
      <c r="B157" s="85" t="s">
        <v>19</v>
      </c>
      <c r="C157" s="86" t="s">
        <v>778</v>
      </c>
      <c r="D157" s="101" t="s">
        <v>51</v>
      </c>
      <c r="E157" s="88">
        <v>5</v>
      </c>
      <c r="F157" s="102"/>
      <c r="G157" s="102"/>
      <c r="H157" s="102"/>
      <c r="I157" s="120"/>
      <c r="J157" s="122"/>
      <c r="K157" s="127"/>
      <c r="L157" s="102"/>
      <c r="M157" s="102"/>
      <c r="N157" s="102"/>
      <c r="O157" s="102"/>
      <c r="P157" s="102"/>
    </row>
    <row r="158" spans="1:16" s="81" customFormat="1" ht="33.75">
      <c r="A158" s="119">
        <f>A157+1</f>
        <v>118</v>
      </c>
      <c r="B158" s="85" t="s">
        <v>19</v>
      </c>
      <c r="C158" s="86" t="s">
        <v>779</v>
      </c>
      <c r="D158" s="101" t="s">
        <v>51</v>
      </c>
      <c r="E158" s="88">
        <v>5</v>
      </c>
      <c r="F158" s="102"/>
      <c r="G158" s="102"/>
      <c r="H158" s="102"/>
      <c r="I158" s="120"/>
      <c r="J158" s="122"/>
      <c r="K158" s="127"/>
      <c r="L158" s="102"/>
      <c r="M158" s="102"/>
      <c r="N158" s="102"/>
      <c r="O158" s="102"/>
      <c r="P158" s="102"/>
    </row>
    <row r="159" spans="1:16" s="81" customFormat="1" ht="33.75">
      <c r="A159" s="119">
        <f>A158+1</f>
        <v>119</v>
      </c>
      <c r="B159" s="85" t="s">
        <v>19</v>
      </c>
      <c r="C159" s="86" t="s">
        <v>780</v>
      </c>
      <c r="D159" s="101" t="s">
        <v>51</v>
      </c>
      <c r="E159" s="88">
        <v>3</v>
      </c>
      <c r="F159" s="102"/>
      <c r="G159" s="102"/>
      <c r="H159" s="102"/>
      <c r="I159" s="120"/>
      <c r="J159" s="122"/>
      <c r="K159" s="127"/>
      <c r="L159" s="102"/>
      <c r="M159" s="102"/>
      <c r="N159" s="102"/>
      <c r="O159" s="102"/>
      <c r="P159" s="102"/>
    </row>
    <row r="160" spans="1:16" s="81" customFormat="1" ht="33.75">
      <c r="A160" s="119">
        <f>A159+1</f>
        <v>120</v>
      </c>
      <c r="B160" s="85" t="s">
        <v>19</v>
      </c>
      <c r="C160" s="86" t="s">
        <v>781</v>
      </c>
      <c r="D160" s="101" t="s">
        <v>51</v>
      </c>
      <c r="E160" s="88">
        <v>1</v>
      </c>
      <c r="F160" s="102"/>
      <c r="G160" s="102"/>
      <c r="H160" s="102"/>
      <c r="I160" s="120"/>
      <c r="J160" s="122"/>
      <c r="K160" s="127"/>
      <c r="L160" s="102"/>
      <c r="M160" s="102"/>
      <c r="N160" s="102"/>
      <c r="O160" s="102"/>
      <c r="P160" s="102"/>
    </row>
    <row r="161" spans="1:16" s="81" customFormat="1" ht="11.25">
      <c r="A161" s="119"/>
      <c r="B161" s="131"/>
      <c r="C161" s="278" t="s">
        <v>199</v>
      </c>
      <c r="D161" s="278"/>
      <c r="E161" s="278"/>
      <c r="F161" s="279"/>
      <c r="G161" s="279"/>
      <c r="H161" s="279"/>
      <c r="I161" s="279"/>
      <c r="J161" s="279"/>
      <c r="K161" s="241"/>
      <c r="L161" s="241"/>
      <c r="M161" s="241"/>
      <c r="N161" s="241"/>
      <c r="O161" s="241"/>
      <c r="P161" s="241"/>
    </row>
    <row r="162" spans="1:16" s="81" customFormat="1" ht="22.5">
      <c r="A162" s="119">
        <f>A160+1</f>
        <v>121</v>
      </c>
      <c r="B162" s="85" t="s">
        <v>19</v>
      </c>
      <c r="C162" s="86" t="s">
        <v>200</v>
      </c>
      <c r="D162" s="101" t="s">
        <v>52</v>
      </c>
      <c r="E162" s="88">
        <v>2</v>
      </c>
      <c r="F162" s="102"/>
      <c r="G162" s="102"/>
      <c r="H162" s="102"/>
      <c r="I162" s="120"/>
      <c r="J162" s="122"/>
      <c r="K162" s="127"/>
      <c r="L162" s="102"/>
      <c r="M162" s="102"/>
      <c r="N162" s="102"/>
      <c r="O162" s="102"/>
      <c r="P162" s="102"/>
    </row>
    <row r="163" spans="1:16" s="81" customFormat="1" ht="11.25">
      <c r="A163" s="119"/>
      <c r="B163" s="131"/>
      <c r="C163" s="278" t="s">
        <v>201</v>
      </c>
      <c r="D163" s="278"/>
      <c r="E163" s="278"/>
      <c r="F163" s="279"/>
      <c r="G163" s="279"/>
      <c r="H163" s="279"/>
      <c r="I163" s="279"/>
      <c r="J163" s="279"/>
      <c r="K163" s="241"/>
      <c r="L163" s="241"/>
      <c r="M163" s="241"/>
      <c r="N163" s="241"/>
      <c r="O163" s="241"/>
      <c r="P163" s="241"/>
    </row>
    <row r="164" spans="1:16" s="81" customFormat="1" ht="67.5">
      <c r="A164" s="119">
        <f>A162+1</f>
        <v>122</v>
      </c>
      <c r="B164" s="85" t="s">
        <v>19</v>
      </c>
      <c r="C164" s="86" t="s">
        <v>202</v>
      </c>
      <c r="D164" s="101" t="s">
        <v>52</v>
      </c>
      <c r="E164" s="88">
        <v>6</v>
      </c>
      <c r="F164" s="102"/>
      <c r="G164" s="102"/>
      <c r="H164" s="102"/>
      <c r="I164" s="120"/>
      <c r="J164" s="122"/>
      <c r="K164" s="127"/>
      <c r="L164" s="102"/>
      <c r="M164" s="102"/>
      <c r="N164" s="102"/>
      <c r="O164" s="102"/>
      <c r="P164" s="102"/>
    </row>
    <row r="165" spans="1:16" s="81" customFormat="1" ht="11.25">
      <c r="A165" s="237" t="s">
        <v>88</v>
      </c>
      <c r="B165" s="237"/>
      <c r="C165" s="238" t="str">
        <f>A123</f>
        <v>APRĪKOJUMS UN LABIEKĀRTOJUMS</v>
      </c>
      <c r="D165" s="239"/>
      <c r="E165" s="239"/>
      <c r="F165" s="239"/>
      <c r="G165" s="239"/>
      <c r="H165" s="239"/>
      <c r="I165" s="239"/>
      <c r="J165" s="239"/>
      <c r="K165" s="239"/>
      <c r="L165" s="62"/>
      <c r="M165" s="62"/>
      <c r="N165" s="62"/>
      <c r="O165" s="62"/>
      <c r="P165" s="62"/>
    </row>
    <row r="166" spans="1:16" s="81" customFormat="1" ht="11.25">
      <c r="A166" s="240" t="s">
        <v>203</v>
      </c>
      <c r="B166" s="240"/>
      <c r="C166" s="240"/>
      <c r="D166" s="240"/>
      <c r="E166" s="240"/>
      <c r="F166" s="240"/>
      <c r="G166" s="240"/>
      <c r="H166" s="240"/>
      <c r="I166" s="240"/>
      <c r="J166" s="240"/>
      <c r="K166" s="240"/>
      <c r="L166" s="240"/>
      <c r="M166" s="240"/>
      <c r="N166" s="240"/>
      <c r="O166" s="240"/>
      <c r="P166" s="240"/>
    </row>
    <row r="167" spans="1:16" s="81" customFormat="1" ht="11.25">
      <c r="A167" s="119"/>
      <c r="B167" s="85"/>
      <c r="C167" s="241" t="s">
        <v>204</v>
      </c>
      <c r="D167" s="241"/>
      <c r="E167" s="241"/>
      <c r="F167" s="241"/>
      <c r="G167" s="241"/>
      <c r="H167" s="241"/>
      <c r="I167" s="241"/>
      <c r="J167" s="241"/>
      <c r="K167" s="241"/>
      <c r="L167" s="241"/>
      <c r="M167" s="241"/>
      <c r="N167" s="241"/>
      <c r="O167" s="241"/>
      <c r="P167" s="241"/>
    </row>
    <row r="168" spans="1:16" s="81" customFormat="1" ht="45">
      <c r="A168" s="84">
        <f>A164+1</f>
        <v>123</v>
      </c>
      <c r="B168" s="85" t="s">
        <v>19</v>
      </c>
      <c r="C168" s="86" t="s">
        <v>205</v>
      </c>
      <c r="D168" s="101" t="s">
        <v>121</v>
      </c>
      <c r="E168" s="88">
        <v>90</v>
      </c>
      <c r="F168" s="102"/>
      <c r="G168" s="102"/>
      <c r="H168" s="102"/>
      <c r="I168" s="120"/>
      <c r="J168" s="121"/>
      <c r="K168" s="127"/>
      <c r="L168" s="102"/>
      <c r="M168" s="102"/>
      <c r="N168" s="102"/>
      <c r="O168" s="102"/>
      <c r="P168" s="102"/>
    </row>
    <row r="169" spans="1:16" s="81" customFormat="1" ht="33.75">
      <c r="A169" s="119">
        <f>A168+1</f>
        <v>124</v>
      </c>
      <c r="B169" s="85" t="s">
        <v>19</v>
      </c>
      <c r="C169" s="86" t="s">
        <v>206</v>
      </c>
      <c r="D169" s="101" t="s">
        <v>121</v>
      </c>
      <c r="E169" s="88">
        <v>13</v>
      </c>
      <c r="F169" s="102"/>
      <c r="G169" s="102"/>
      <c r="H169" s="102"/>
      <c r="I169" s="120"/>
      <c r="J169" s="121"/>
      <c r="K169" s="127"/>
      <c r="L169" s="102"/>
      <c r="M169" s="102"/>
      <c r="N169" s="102"/>
      <c r="O169" s="102"/>
      <c r="P169" s="102"/>
    </row>
    <row r="170" spans="1:16" s="81" customFormat="1" ht="11.25">
      <c r="A170" s="119"/>
      <c r="B170" s="85"/>
      <c r="C170" s="241" t="s">
        <v>207</v>
      </c>
      <c r="D170" s="241"/>
      <c r="E170" s="241"/>
      <c r="F170" s="241"/>
      <c r="G170" s="241"/>
      <c r="H170" s="241"/>
      <c r="I170" s="241"/>
      <c r="J170" s="241"/>
      <c r="K170" s="241"/>
      <c r="L170" s="241"/>
      <c r="M170" s="241"/>
      <c r="N170" s="241"/>
      <c r="O170" s="241"/>
      <c r="P170" s="241"/>
    </row>
    <row r="171" spans="1:16" s="81" customFormat="1" ht="22.5">
      <c r="A171" s="119">
        <f>A169+1</f>
        <v>125</v>
      </c>
      <c r="B171" s="85" t="s">
        <v>19</v>
      </c>
      <c r="C171" s="86" t="s">
        <v>207</v>
      </c>
      <c r="D171" s="101" t="s">
        <v>51</v>
      </c>
      <c r="E171" s="88">
        <v>100</v>
      </c>
      <c r="F171" s="102"/>
      <c r="G171" s="102"/>
      <c r="H171" s="102"/>
      <c r="I171" s="120"/>
      <c r="J171" s="122"/>
      <c r="K171" s="127"/>
      <c r="L171" s="102"/>
      <c r="M171" s="102"/>
      <c r="N171" s="102"/>
      <c r="O171" s="102"/>
      <c r="P171" s="102"/>
    </row>
    <row r="172" spans="1:16" s="81" customFormat="1" ht="22.5">
      <c r="A172" s="84">
        <f>A171+1</f>
        <v>126</v>
      </c>
      <c r="B172" s="85" t="s">
        <v>19</v>
      </c>
      <c r="C172" s="100" t="s">
        <v>208</v>
      </c>
      <c r="D172" s="101" t="s">
        <v>51</v>
      </c>
      <c r="E172" s="88">
        <v>3</v>
      </c>
      <c r="F172" s="102"/>
      <c r="G172" s="102"/>
      <c r="H172" s="102"/>
      <c r="I172" s="120"/>
      <c r="J172" s="122"/>
      <c r="K172" s="127"/>
      <c r="L172" s="102"/>
      <c r="M172" s="102"/>
      <c r="N172" s="102"/>
      <c r="O172" s="102"/>
      <c r="P172" s="102"/>
    </row>
    <row r="173" spans="1:16" s="81" customFormat="1" ht="22.5">
      <c r="A173" s="84">
        <f>A172+1</f>
        <v>127</v>
      </c>
      <c r="B173" s="85" t="s">
        <v>19</v>
      </c>
      <c r="C173" s="100" t="s">
        <v>209</v>
      </c>
      <c r="D173" s="101" t="s">
        <v>51</v>
      </c>
      <c r="E173" s="88">
        <v>4</v>
      </c>
      <c r="F173" s="102"/>
      <c r="G173" s="102"/>
      <c r="H173" s="102"/>
      <c r="I173" s="120"/>
      <c r="J173" s="122"/>
      <c r="K173" s="127"/>
      <c r="L173" s="102"/>
      <c r="M173" s="102"/>
      <c r="N173" s="102"/>
      <c r="O173" s="102"/>
      <c r="P173" s="102"/>
    </row>
    <row r="174" spans="1:16" s="81" customFormat="1" ht="22.5">
      <c r="A174" s="84">
        <f aca="true" t="shared" si="5" ref="A174:A179">A173+1</f>
        <v>128</v>
      </c>
      <c r="B174" s="85" t="s">
        <v>19</v>
      </c>
      <c r="C174" s="100" t="s">
        <v>210</v>
      </c>
      <c r="D174" s="101" t="s">
        <v>51</v>
      </c>
      <c r="E174" s="88">
        <v>35</v>
      </c>
      <c r="F174" s="102"/>
      <c r="G174" s="102"/>
      <c r="H174" s="102"/>
      <c r="I174" s="120"/>
      <c r="J174" s="122"/>
      <c r="K174" s="127"/>
      <c r="L174" s="102"/>
      <c r="M174" s="102"/>
      <c r="N174" s="102"/>
      <c r="O174" s="102"/>
      <c r="P174" s="102"/>
    </row>
    <row r="175" spans="1:16" s="81" customFormat="1" ht="22.5">
      <c r="A175" s="84">
        <f t="shared" si="5"/>
        <v>129</v>
      </c>
      <c r="B175" s="85" t="s">
        <v>19</v>
      </c>
      <c r="C175" s="100" t="s">
        <v>211</v>
      </c>
      <c r="D175" s="101" t="s">
        <v>51</v>
      </c>
      <c r="E175" s="88">
        <v>8</v>
      </c>
      <c r="F175" s="102"/>
      <c r="G175" s="102"/>
      <c r="H175" s="102"/>
      <c r="I175" s="120"/>
      <c r="J175" s="122"/>
      <c r="K175" s="127"/>
      <c r="L175" s="102"/>
      <c r="M175" s="102"/>
      <c r="N175" s="102"/>
      <c r="O175" s="102"/>
      <c r="P175" s="102"/>
    </row>
    <row r="176" spans="1:16" s="81" customFormat="1" ht="22.5">
      <c r="A176" s="84">
        <f t="shared" si="5"/>
        <v>130</v>
      </c>
      <c r="B176" s="85" t="s">
        <v>19</v>
      </c>
      <c r="C176" s="100" t="s">
        <v>212</v>
      </c>
      <c r="D176" s="101" t="s">
        <v>51</v>
      </c>
      <c r="E176" s="88">
        <v>17</v>
      </c>
      <c r="F176" s="102"/>
      <c r="G176" s="102"/>
      <c r="H176" s="102"/>
      <c r="I176" s="120"/>
      <c r="J176" s="122"/>
      <c r="K176" s="127"/>
      <c r="L176" s="102"/>
      <c r="M176" s="102"/>
      <c r="N176" s="102"/>
      <c r="O176" s="102"/>
      <c r="P176" s="102"/>
    </row>
    <row r="177" spans="1:16" s="81" customFormat="1" ht="22.5">
      <c r="A177" s="84">
        <f t="shared" si="5"/>
        <v>131</v>
      </c>
      <c r="B177" s="85" t="s">
        <v>19</v>
      </c>
      <c r="C177" s="100" t="s">
        <v>213</v>
      </c>
      <c r="D177" s="101" t="s">
        <v>51</v>
      </c>
      <c r="E177" s="88">
        <v>17</v>
      </c>
      <c r="F177" s="102"/>
      <c r="G177" s="102"/>
      <c r="H177" s="102"/>
      <c r="I177" s="120"/>
      <c r="J177" s="122"/>
      <c r="K177" s="127"/>
      <c r="L177" s="102"/>
      <c r="M177" s="102"/>
      <c r="N177" s="102"/>
      <c r="O177" s="102"/>
      <c r="P177" s="102"/>
    </row>
    <row r="178" spans="1:16" s="81" customFormat="1" ht="22.5">
      <c r="A178" s="84">
        <f t="shared" si="5"/>
        <v>132</v>
      </c>
      <c r="B178" s="85" t="s">
        <v>19</v>
      </c>
      <c r="C178" s="100" t="s">
        <v>214</v>
      </c>
      <c r="D178" s="101" t="s">
        <v>51</v>
      </c>
      <c r="E178" s="88">
        <v>8</v>
      </c>
      <c r="F178" s="102"/>
      <c r="G178" s="102"/>
      <c r="H178" s="102"/>
      <c r="I178" s="120"/>
      <c r="J178" s="122"/>
      <c r="K178" s="127"/>
      <c r="L178" s="102"/>
      <c r="M178" s="102"/>
      <c r="N178" s="102"/>
      <c r="O178" s="102"/>
      <c r="P178" s="102"/>
    </row>
    <row r="179" spans="1:16" s="81" customFormat="1" ht="45">
      <c r="A179" s="84">
        <f t="shared" si="5"/>
        <v>133</v>
      </c>
      <c r="B179" s="85" t="s">
        <v>19</v>
      </c>
      <c r="C179" s="100" t="s">
        <v>215</v>
      </c>
      <c r="D179" s="101" t="s">
        <v>1</v>
      </c>
      <c r="E179" s="88">
        <v>20</v>
      </c>
      <c r="F179" s="102"/>
      <c r="G179" s="102"/>
      <c r="H179" s="102"/>
      <c r="I179" s="120"/>
      <c r="J179" s="122"/>
      <c r="K179" s="127"/>
      <c r="L179" s="102"/>
      <c r="M179" s="102"/>
      <c r="N179" s="102"/>
      <c r="O179" s="102"/>
      <c r="P179" s="102"/>
    </row>
    <row r="180" spans="1:16" s="81" customFormat="1" ht="11.25">
      <c r="A180" s="119"/>
      <c r="B180" s="85"/>
      <c r="C180" s="241" t="s">
        <v>216</v>
      </c>
      <c r="D180" s="241"/>
      <c r="E180" s="241"/>
      <c r="F180" s="241"/>
      <c r="G180" s="241"/>
      <c r="H180" s="241"/>
      <c r="I180" s="241"/>
      <c r="J180" s="241"/>
      <c r="K180" s="241"/>
      <c r="L180" s="241"/>
      <c r="M180" s="241"/>
      <c r="N180" s="241"/>
      <c r="O180" s="241"/>
      <c r="P180" s="241"/>
    </row>
    <row r="181" spans="1:16" s="81" customFormat="1" ht="22.5">
      <c r="A181" s="119">
        <f>A179+1</f>
        <v>134</v>
      </c>
      <c r="B181" s="85" t="s">
        <v>19</v>
      </c>
      <c r="C181" s="86" t="s">
        <v>216</v>
      </c>
      <c r="D181" s="101" t="s">
        <v>51</v>
      </c>
      <c r="E181" s="88">
        <v>3</v>
      </c>
      <c r="F181" s="102"/>
      <c r="G181" s="102"/>
      <c r="H181" s="102"/>
      <c r="I181" s="120"/>
      <c r="J181" s="122"/>
      <c r="K181" s="127"/>
      <c r="L181" s="102"/>
      <c r="M181" s="102"/>
      <c r="N181" s="102"/>
      <c r="O181" s="102"/>
      <c r="P181" s="102"/>
    </row>
    <row r="182" spans="1:16" s="81" customFormat="1" ht="22.5">
      <c r="A182" s="84">
        <f>A181+1</f>
        <v>135</v>
      </c>
      <c r="B182" s="85" t="s">
        <v>19</v>
      </c>
      <c r="C182" s="86" t="s">
        <v>217</v>
      </c>
      <c r="D182" s="101" t="s">
        <v>51</v>
      </c>
      <c r="E182" s="88">
        <v>3</v>
      </c>
      <c r="F182" s="102"/>
      <c r="G182" s="102"/>
      <c r="H182" s="102"/>
      <c r="I182" s="120"/>
      <c r="J182" s="122"/>
      <c r="K182" s="127"/>
      <c r="L182" s="102"/>
      <c r="M182" s="102"/>
      <c r="N182" s="102"/>
      <c r="O182" s="102"/>
      <c r="P182" s="102"/>
    </row>
    <row r="183" spans="1:16" s="40" customFormat="1" ht="12">
      <c r="A183" s="237" t="s">
        <v>88</v>
      </c>
      <c r="B183" s="237"/>
      <c r="C183" s="238" t="str">
        <f>A166</f>
        <v>APSTĀDĪJUMI</v>
      </c>
      <c r="D183" s="239"/>
      <c r="E183" s="239"/>
      <c r="F183" s="239"/>
      <c r="G183" s="239"/>
      <c r="H183" s="239"/>
      <c r="I183" s="239"/>
      <c r="J183" s="239"/>
      <c r="K183" s="239"/>
      <c r="L183" s="62"/>
      <c r="M183" s="62"/>
      <c r="N183" s="62"/>
      <c r="O183" s="62"/>
      <c r="P183" s="62"/>
    </row>
    <row r="184" spans="1:16" s="40" customFormat="1" ht="12">
      <c r="A184" s="150"/>
      <c r="B184" s="150"/>
      <c r="C184" s="151"/>
      <c r="D184" s="151"/>
      <c r="E184" s="151"/>
      <c r="F184" s="151"/>
      <c r="G184" s="151"/>
      <c r="H184" s="151"/>
      <c r="I184" s="151"/>
      <c r="J184" s="151"/>
      <c r="K184" s="151"/>
      <c r="L184" s="152"/>
      <c r="M184" s="152"/>
      <c r="N184" s="152"/>
      <c r="O184" s="152"/>
      <c r="P184" s="152"/>
    </row>
    <row r="185" spans="1:16" s="40" customFormat="1" ht="12">
      <c r="A185" s="275" t="s">
        <v>98</v>
      </c>
      <c r="B185" s="276"/>
      <c r="C185" s="276"/>
      <c r="D185" s="276"/>
      <c r="E185" s="276"/>
      <c r="F185" s="276"/>
      <c r="G185" s="276"/>
      <c r="H185" s="276"/>
      <c r="I185" s="276"/>
      <c r="J185" s="276"/>
      <c r="K185" s="277"/>
      <c r="L185" s="63"/>
      <c r="M185" s="63"/>
      <c r="N185" s="63"/>
      <c r="O185" s="63"/>
      <c r="P185" s="63"/>
    </row>
    <row r="186" spans="1:16" s="22" customFormat="1" ht="11.25">
      <c r="A186" s="269" t="s">
        <v>99</v>
      </c>
      <c r="B186" s="269"/>
      <c r="C186" s="269"/>
      <c r="D186" s="269"/>
      <c r="E186" s="269"/>
      <c r="F186" s="269"/>
      <c r="G186" s="269"/>
      <c r="H186" s="269"/>
      <c r="I186" s="269"/>
      <c r="J186" s="269"/>
      <c r="K186" s="270"/>
      <c r="L186" s="64" t="s">
        <v>841</v>
      </c>
      <c r="M186" s="65"/>
      <c r="N186" s="65"/>
      <c r="O186" s="65"/>
      <c r="P186" s="63"/>
    </row>
    <row r="187" spans="1:16" s="22" customFormat="1" ht="11.25">
      <c r="A187" s="271" t="str">
        <f>A2</f>
        <v>Teritorijas sadaļas izbūve, TS</v>
      </c>
      <c r="B187" s="272"/>
      <c r="C187" s="272"/>
      <c r="D187" s="272"/>
      <c r="E187" s="272"/>
      <c r="F187" s="272"/>
      <c r="G187" s="272"/>
      <c r="H187" s="272"/>
      <c r="I187" s="272"/>
      <c r="J187" s="272"/>
      <c r="K187" s="272"/>
      <c r="L187" s="273"/>
      <c r="M187" s="66"/>
      <c r="N187" s="66"/>
      <c r="O187" s="66"/>
      <c r="P187" s="66"/>
    </row>
    <row r="188" spans="1:16" s="22" customFormat="1" ht="11.25">
      <c r="A188" s="69"/>
      <c r="B188" s="70" t="s">
        <v>55</v>
      </c>
      <c r="C188" s="71"/>
      <c r="D188" s="72"/>
      <c r="E188" s="72"/>
      <c r="F188" s="73"/>
      <c r="G188" s="69"/>
      <c r="H188" s="69"/>
      <c r="I188" s="69"/>
      <c r="J188" s="69"/>
      <c r="K188" s="69"/>
      <c r="L188" s="69"/>
      <c r="M188" s="68"/>
      <c r="N188" s="68"/>
      <c r="O188" s="68"/>
      <c r="P188" s="68"/>
    </row>
    <row r="189" spans="1:16" s="22" customFormat="1" ht="11.25">
      <c r="A189" s="69"/>
      <c r="B189" s="74"/>
      <c r="C189" s="70" t="s">
        <v>29</v>
      </c>
      <c r="D189" s="75"/>
      <c r="E189" s="75"/>
      <c r="F189" s="75"/>
      <c r="G189" s="76"/>
      <c r="H189" s="77"/>
      <c r="I189" s="78"/>
      <c r="J189" s="78"/>
      <c r="K189" s="78"/>
      <c r="L189" s="78"/>
      <c r="M189" s="79"/>
      <c r="N189" s="79"/>
      <c r="O189" s="79"/>
      <c r="P189" s="79"/>
    </row>
    <row r="190" spans="1:16" s="22" customFormat="1" ht="11.25">
      <c r="A190" s="69"/>
      <c r="B190" s="74"/>
      <c r="C190" s="268" t="s">
        <v>488</v>
      </c>
      <c r="D190" s="268"/>
      <c r="E190" s="268"/>
      <c r="F190" s="268"/>
      <c r="G190" s="268"/>
      <c r="H190" s="268"/>
      <c r="I190" s="268"/>
      <c r="J190" s="268"/>
      <c r="K190" s="268"/>
      <c r="L190" s="268"/>
      <c r="M190" s="268"/>
      <c r="N190" s="268"/>
      <c r="O190" s="268"/>
      <c r="P190" s="268"/>
    </row>
    <row r="191" spans="1:16" s="22" customFormat="1" ht="11.25">
      <c r="A191" s="69"/>
      <c r="B191" s="74"/>
      <c r="C191" s="268" t="s">
        <v>56</v>
      </c>
      <c r="D191" s="268"/>
      <c r="E191" s="268"/>
      <c r="F191" s="268"/>
      <c r="G191" s="268"/>
      <c r="H191" s="268"/>
      <c r="I191" s="268"/>
      <c r="J191" s="268"/>
      <c r="K191" s="268"/>
      <c r="L191" s="268"/>
      <c r="M191" s="268"/>
      <c r="N191" s="268"/>
      <c r="O191" s="268"/>
      <c r="P191" s="268"/>
    </row>
    <row r="192" spans="1:16" s="22" customFormat="1" ht="11.25">
      <c r="A192" s="69"/>
      <c r="B192" s="74"/>
      <c r="C192" s="70" t="s">
        <v>31</v>
      </c>
      <c r="D192" s="75"/>
      <c r="E192" s="75"/>
      <c r="F192" s="75"/>
      <c r="G192" s="76"/>
      <c r="H192" s="77"/>
      <c r="I192" s="78"/>
      <c r="J192" s="78"/>
      <c r="K192" s="78"/>
      <c r="L192" s="78"/>
      <c r="M192" s="79"/>
      <c r="N192" s="79"/>
      <c r="O192" s="79"/>
      <c r="P192" s="79"/>
    </row>
    <row r="193" spans="1:16" s="22" customFormat="1" ht="11.25">
      <c r="A193" s="69"/>
      <c r="B193" s="74"/>
      <c r="C193" s="268" t="s">
        <v>26</v>
      </c>
      <c r="D193" s="268"/>
      <c r="E193" s="268"/>
      <c r="F193" s="268"/>
      <c r="G193" s="268"/>
      <c r="H193" s="268"/>
      <c r="I193" s="268"/>
      <c r="J193" s="268"/>
      <c r="K193" s="268"/>
      <c r="L193" s="268"/>
      <c r="M193" s="268"/>
      <c r="N193" s="268"/>
      <c r="O193" s="268"/>
      <c r="P193" s="268"/>
    </row>
    <row r="194" spans="1:16" s="22" customFormat="1" ht="11.25">
      <c r="A194" s="69"/>
      <c r="B194" s="74"/>
      <c r="C194" s="70" t="s">
        <v>32</v>
      </c>
      <c r="D194" s="75"/>
      <c r="E194" s="75"/>
      <c r="F194" s="75"/>
      <c r="G194" s="76"/>
      <c r="H194" s="77"/>
      <c r="I194" s="61"/>
      <c r="J194" s="61"/>
      <c r="K194" s="78"/>
      <c r="L194" s="78"/>
      <c r="M194" s="79"/>
      <c r="N194" s="79"/>
      <c r="O194" s="79"/>
      <c r="P194" s="79"/>
    </row>
    <row r="195" spans="1:16" s="22" customFormat="1" ht="15" customHeight="1">
      <c r="A195" s="69"/>
      <c r="B195" s="74"/>
      <c r="C195" s="268" t="s">
        <v>57</v>
      </c>
      <c r="D195" s="268"/>
      <c r="E195" s="268"/>
      <c r="F195" s="268"/>
      <c r="G195" s="268"/>
      <c r="H195" s="268"/>
      <c r="I195" s="268"/>
      <c r="J195" s="268"/>
      <c r="K195" s="268"/>
      <c r="L195" s="268"/>
      <c r="M195" s="268"/>
      <c r="N195" s="268"/>
      <c r="O195" s="268"/>
      <c r="P195" s="268"/>
    </row>
    <row r="196" spans="1:16" s="22" customFormat="1" ht="11.25">
      <c r="A196" s="69"/>
      <c r="B196" s="74"/>
      <c r="C196" s="268" t="s">
        <v>27</v>
      </c>
      <c r="D196" s="268"/>
      <c r="E196" s="268"/>
      <c r="F196" s="268"/>
      <c r="G196" s="268"/>
      <c r="H196" s="268"/>
      <c r="I196" s="268"/>
      <c r="J196" s="268"/>
      <c r="K196" s="268"/>
      <c r="L196" s="268"/>
      <c r="M196" s="268"/>
      <c r="N196" s="268"/>
      <c r="O196" s="268"/>
      <c r="P196" s="268"/>
    </row>
    <row r="197" spans="1:16" s="22" customFormat="1" ht="11.25" customHeight="1">
      <c r="A197" s="69"/>
      <c r="B197" s="80"/>
      <c r="C197" s="280"/>
      <c r="D197" s="280"/>
      <c r="E197" s="280"/>
      <c r="F197" s="280"/>
      <c r="G197" s="280"/>
      <c r="H197" s="280"/>
      <c r="I197" s="280"/>
      <c r="J197" s="280"/>
      <c r="K197" s="280"/>
      <c r="L197" s="280"/>
      <c r="M197" s="280"/>
      <c r="N197" s="280"/>
      <c r="O197" s="280"/>
      <c r="P197" s="280"/>
    </row>
    <row r="198" spans="1:16" s="22" customFormat="1" ht="12.75">
      <c r="A198" s="94"/>
      <c r="B198" s="21"/>
      <c r="C198" s="21"/>
      <c r="D198" s="21"/>
      <c r="E198" s="21"/>
      <c r="F198" s="21"/>
      <c r="G198" s="21"/>
      <c r="H198" s="21"/>
      <c r="I198" s="21"/>
      <c r="J198" s="21"/>
      <c r="K198" s="21"/>
      <c r="L198" s="21"/>
      <c r="M198" s="21"/>
      <c r="N198" s="21"/>
      <c r="O198" s="21"/>
      <c r="P198" s="21"/>
    </row>
    <row r="199" spans="1:16" s="22" customFormat="1" ht="12.75">
      <c r="A199" s="94"/>
      <c r="B199" s="21"/>
      <c r="C199" s="21"/>
      <c r="D199" s="21"/>
      <c r="E199" s="21"/>
      <c r="F199" s="21"/>
      <c r="G199" s="21"/>
      <c r="H199" s="21"/>
      <c r="I199" s="21"/>
      <c r="J199" s="21"/>
      <c r="K199" s="21"/>
      <c r="L199" s="21"/>
      <c r="M199" s="21"/>
      <c r="N199" s="21"/>
      <c r="O199" s="21"/>
      <c r="P199" s="21"/>
    </row>
    <row r="200" spans="1:16" s="22" customFormat="1" ht="12.75">
      <c r="A200" s="94"/>
      <c r="B200" s="21"/>
      <c r="C200" s="21"/>
      <c r="D200" s="21"/>
      <c r="E200" s="21"/>
      <c r="F200" s="21"/>
      <c r="G200" s="21"/>
      <c r="H200" s="21"/>
      <c r="I200" s="21"/>
      <c r="J200" s="21"/>
      <c r="K200" s="21"/>
      <c r="L200" s="21"/>
      <c r="M200" s="21"/>
      <c r="N200" s="21"/>
      <c r="O200" s="21"/>
      <c r="P200" s="21"/>
    </row>
    <row r="201" spans="1:16" s="22" customFormat="1" ht="12.75">
      <c r="A201" s="94"/>
      <c r="B201" s="21"/>
      <c r="C201" s="21"/>
      <c r="D201" s="21"/>
      <c r="E201" s="21"/>
      <c r="F201" s="21"/>
      <c r="G201" s="21"/>
      <c r="H201" s="21"/>
      <c r="I201" s="21"/>
      <c r="J201" s="21"/>
      <c r="K201" s="21"/>
      <c r="L201" s="21"/>
      <c r="M201" s="21"/>
      <c r="N201" s="21"/>
      <c r="O201" s="21"/>
      <c r="P201" s="21"/>
    </row>
    <row r="202" spans="1:16" s="22" customFormat="1" ht="12.75">
      <c r="A202" s="94"/>
      <c r="B202" s="21"/>
      <c r="C202" s="21"/>
      <c r="D202" s="21"/>
      <c r="E202" s="21"/>
      <c r="F202" s="21"/>
      <c r="G202" s="21"/>
      <c r="H202" s="21"/>
      <c r="I202" s="21"/>
      <c r="J202" s="21"/>
      <c r="K202" s="21"/>
      <c r="L202" s="21"/>
      <c r="M202" s="21"/>
      <c r="N202" s="21"/>
      <c r="O202" s="21"/>
      <c r="P202" s="21"/>
    </row>
    <row r="203" spans="1:16" s="22" customFormat="1" ht="12.75">
      <c r="A203" s="94"/>
      <c r="B203" s="21"/>
      <c r="C203" s="21"/>
      <c r="D203" s="21"/>
      <c r="E203" s="21"/>
      <c r="F203" s="21"/>
      <c r="G203" s="21"/>
      <c r="H203" s="21"/>
      <c r="I203" s="21"/>
      <c r="J203" s="21"/>
      <c r="K203" s="21"/>
      <c r="L203" s="21"/>
      <c r="M203" s="21"/>
      <c r="N203" s="21"/>
      <c r="O203" s="21"/>
      <c r="P203" s="21"/>
    </row>
    <row r="204" spans="1:16" s="22" customFormat="1" ht="12.75">
      <c r="A204" s="94"/>
      <c r="B204" s="21"/>
      <c r="C204" s="21"/>
      <c r="D204" s="21"/>
      <c r="E204" s="21"/>
      <c r="F204" s="21"/>
      <c r="G204" s="21"/>
      <c r="H204" s="21"/>
      <c r="I204" s="21"/>
      <c r="J204" s="21"/>
      <c r="K204" s="21"/>
      <c r="L204" s="21"/>
      <c r="M204" s="21"/>
      <c r="N204" s="21"/>
      <c r="O204" s="21"/>
      <c r="P204" s="21"/>
    </row>
    <row r="205" spans="1:16" s="22" customFormat="1" ht="12.75">
      <c r="A205" s="94"/>
      <c r="B205" s="21"/>
      <c r="C205" s="21"/>
      <c r="D205" s="21"/>
      <c r="E205" s="21"/>
      <c r="F205" s="21"/>
      <c r="G205" s="21"/>
      <c r="H205" s="21"/>
      <c r="I205" s="21"/>
      <c r="J205" s="21"/>
      <c r="K205" s="21"/>
      <c r="L205" s="21"/>
      <c r="M205" s="21"/>
      <c r="N205" s="21"/>
      <c r="O205" s="21"/>
      <c r="P205" s="21"/>
    </row>
    <row r="206" spans="1:16" s="22" customFormat="1" ht="12.75">
      <c r="A206" s="94"/>
      <c r="B206" s="21"/>
      <c r="C206" s="21"/>
      <c r="D206" s="21"/>
      <c r="E206" s="21"/>
      <c r="F206" s="21"/>
      <c r="G206" s="21"/>
      <c r="H206" s="21"/>
      <c r="I206" s="21"/>
      <c r="J206" s="21"/>
      <c r="K206" s="21"/>
      <c r="L206" s="21"/>
      <c r="M206" s="21"/>
      <c r="N206" s="21"/>
      <c r="O206" s="21"/>
      <c r="P206" s="21"/>
    </row>
    <row r="207" spans="1:16" s="22" customFormat="1" ht="12.75">
      <c r="A207" s="94"/>
      <c r="B207" s="21"/>
      <c r="C207" s="21"/>
      <c r="D207" s="21"/>
      <c r="E207" s="21"/>
      <c r="F207" s="21"/>
      <c r="G207" s="21"/>
      <c r="H207" s="21"/>
      <c r="I207" s="21"/>
      <c r="J207" s="21"/>
      <c r="K207" s="21"/>
      <c r="L207" s="21"/>
      <c r="M207" s="21"/>
      <c r="N207" s="21"/>
      <c r="O207" s="21"/>
      <c r="P207" s="21"/>
    </row>
    <row r="208" spans="1:16" s="22" customFormat="1" ht="12.75">
      <c r="A208" s="94"/>
      <c r="B208" s="21"/>
      <c r="C208" s="21"/>
      <c r="D208" s="21"/>
      <c r="E208" s="21"/>
      <c r="F208" s="21"/>
      <c r="G208" s="21"/>
      <c r="H208" s="21"/>
      <c r="I208" s="21"/>
      <c r="J208" s="21"/>
      <c r="K208" s="21"/>
      <c r="L208" s="21"/>
      <c r="M208" s="21"/>
      <c r="N208" s="21"/>
      <c r="O208" s="21"/>
      <c r="P208" s="21"/>
    </row>
    <row r="209" spans="1:16" s="40" customFormat="1" ht="12.75">
      <c r="A209" s="94"/>
      <c r="B209" s="21"/>
      <c r="C209" s="21"/>
      <c r="D209" s="21"/>
      <c r="E209" s="21"/>
      <c r="F209" s="21"/>
      <c r="G209" s="21"/>
      <c r="H209" s="21"/>
      <c r="I209" s="21"/>
      <c r="J209" s="21"/>
      <c r="K209" s="21"/>
      <c r="L209" s="21"/>
      <c r="M209" s="21"/>
      <c r="N209" s="21"/>
      <c r="O209" s="21"/>
      <c r="P209" s="21"/>
    </row>
    <row r="210" spans="1:16" s="22" customFormat="1" ht="12.75">
      <c r="A210" s="94"/>
      <c r="B210" s="21"/>
      <c r="C210" s="21"/>
      <c r="D210" s="21"/>
      <c r="E210" s="21"/>
      <c r="F210" s="21"/>
      <c r="G210" s="21"/>
      <c r="H210" s="21"/>
      <c r="I210" s="21"/>
      <c r="J210" s="21"/>
      <c r="K210" s="21"/>
      <c r="L210" s="21"/>
      <c r="M210" s="21"/>
      <c r="N210" s="21"/>
      <c r="O210" s="21"/>
      <c r="P210" s="21"/>
    </row>
    <row r="211" spans="1:16" s="22" customFormat="1" ht="12.75">
      <c r="A211" s="94"/>
      <c r="B211" s="21"/>
      <c r="C211" s="21"/>
      <c r="D211" s="21"/>
      <c r="E211" s="21"/>
      <c r="F211" s="21"/>
      <c r="G211" s="21"/>
      <c r="H211" s="21"/>
      <c r="I211" s="21"/>
      <c r="J211" s="21"/>
      <c r="K211" s="21"/>
      <c r="L211" s="21"/>
      <c r="M211" s="21"/>
      <c r="N211" s="21"/>
      <c r="O211" s="21"/>
      <c r="P211" s="21"/>
    </row>
    <row r="212" spans="1:16" s="22" customFormat="1" ht="12.75">
      <c r="A212" s="94"/>
      <c r="B212" s="21"/>
      <c r="C212" s="21"/>
      <c r="D212" s="21"/>
      <c r="E212" s="21"/>
      <c r="F212" s="21"/>
      <c r="G212" s="21"/>
      <c r="H212" s="21"/>
      <c r="I212" s="21"/>
      <c r="J212" s="21"/>
      <c r="K212" s="21"/>
      <c r="L212" s="21"/>
      <c r="M212" s="21"/>
      <c r="N212" s="21"/>
      <c r="O212" s="21"/>
      <c r="P212" s="21"/>
    </row>
    <row r="213" spans="1:16" s="22" customFormat="1" ht="12.75">
      <c r="A213" s="94"/>
      <c r="B213" s="21"/>
      <c r="C213" s="21"/>
      <c r="D213" s="21"/>
      <c r="E213" s="21"/>
      <c r="F213" s="21"/>
      <c r="G213" s="21"/>
      <c r="H213" s="21"/>
      <c r="I213" s="21"/>
      <c r="J213" s="21"/>
      <c r="K213" s="21"/>
      <c r="L213" s="21"/>
      <c r="M213" s="21"/>
      <c r="N213" s="21"/>
      <c r="O213" s="21"/>
      <c r="P213" s="21"/>
    </row>
    <row r="214" spans="1:16" s="22" customFormat="1" ht="12.75">
      <c r="A214" s="94"/>
      <c r="B214" s="21"/>
      <c r="C214" s="21"/>
      <c r="D214" s="21"/>
      <c r="E214" s="21"/>
      <c r="F214" s="21"/>
      <c r="G214" s="21"/>
      <c r="H214" s="21"/>
      <c r="I214" s="21"/>
      <c r="J214" s="21"/>
      <c r="K214" s="21"/>
      <c r="L214" s="21"/>
      <c r="M214" s="21"/>
      <c r="N214" s="21"/>
      <c r="O214" s="21"/>
      <c r="P214" s="21"/>
    </row>
    <row r="215" spans="1:16" s="22" customFormat="1" ht="12.75">
      <c r="A215" s="94"/>
      <c r="B215" s="21"/>
      <c r="C215" s="21"/>
      <c r="D215" s="21"/>
      <c r="E215" s="21"/>
      <c r="F215" s="21"/>
      <c r="G215" s="21"/>
      <c r="H215" s="21"/>
      <c r="I215" s="21"/>
      <c r="J215" s="21"/>
      <c r="K215" s="21"/>
      <c r="L215" s="21"/>
      <c r="M215" s="21"/>
      <c r="N215" s="21"/>
      <c r="O215" s="21"/>
      <c r="P215" s="21"/>
    </row>
    <row r="216" spans="1:16" s="22" customFormat="1" ht="12.75">
      <c r="A216" s="94"/>
      <c r="B216" s="18"/>
      <c r="C216" s="19"/>
      <c r="D216" s="20"/>
      <c r="E216" s="20"/>
      <c r="F216" s="20"/>
      <c r="G216" s="20"/>
      <c r="H216" s="20"/>
      <c r="I216" s="20"/>
      <c r="J216" s="20"/>
      <c r="K216" s="20"/>
      <c r="L216" s="20"/>
      <c r="M216" s="20"/>
      <c r="N216" s="20"/>
      <c r="O216" s="20"/>
      <c r="P216" s="20"/>
    </row>
    <row r="217" spans="1:16" s="22" customFormat="1" ht="12.75">
      <c r="A217" s="94"/>
      <c r="B217" s="18"/>
      <c r="C217" s="19"/>
      <c r="D217" s="20"/>
      <c r="E217" s="20"/>
      <c r="F217" s="20"/>
      <c r="G217" s="20"/>
      <c r="H217" s="20"/>
      <c r="I217" s="20"/>
      <c r="J217" s="20"/>
      <c r="K217" s="20"/>
      <c r="L217" s="20"/>
      <c r="M217" s="20"/>
      <c r="N217" s="20"/>
      <c r="O217" s="20"/>
      <c r="P217" s="20"/>
    </row>
    <row r="218" spans="1:16" s="22" customFormat="1" ht="12.75">
      <c r="A218" s="94"/>
      <c r="B218" s="18"/>
      <c r="C218" s="19"/>
      <c r="D218" s="20"/>
      <c r="E218" s="20"/>
      <c r="F218" s="20"/>
      <c r="G218" s="20"/>
      <c r="H218" s="20"/>
      <c r="I218" s="20"/>
      <c r="J218" s="20"/>
      <c r="K218" s="20"/>
      <c r="L218" s="20"/>
      <c r="M218" s="20"/>
      <c r="N218" s="20"/>
      <c r="O218" s="20"/>
      <c r="P218" s="20"/>
    </row>
    <row r="219" spans="1:16" s="22" customFormat="1" ht="12.75">
      <c r="A219" s="94"/>
      <c r="B219" s="18"/>
      <c r="C219" s="19"/>
      <c r="D219" s="20"/>
      <c r="E219" s="20"/>
      <c r="F219" s="20"/>
      <c r="G219" s="20"/>
      <c r="H219" s="20"/>
      <c r="I219" s="20"/>
      <c r="J219" s="20"/>
      <c r="K219" s="20"/>
      <c r="L219" s="20"/>
      <c r="M219" s="20"/>
      <c r="N219" s="20"/>
      <c r="O219" s="20"/>
      <c r="P219" s="20"/>
    </row>
    <row r="220" spans="1:16" s="22" customFormat="1" ht="12.75">
      <c r="A220" s="94"/>
      <c r="B220" s="18"/>
      <c r="C220" s="19"/>
      <c r="D220" s="20"/>
      <c r="E220" s="20"/>
      <c r="F220" s="20"/>
      <c r="G220" s="20"/>
      <c r="H220" s="20"/>
      <c r="I220" s="20"/>
      <c r="J220" s="20"/>
      <c r="K220" s="20"/>
      <c r="L220" s="20"/>
      <c r="M220" s="20"/>
      <c r="N220" s="20"/>
      <c r="O220" s="20"/>
      <c r="P220" s="20"/>
    </row>
    <row r="221" spans="1:16" s="40" customFormat="1" ht="12.75">
      <c r="A221" s="94"/>
      <c r="B221" s="18"/>
      <c r="C221" s="19"/>
      <c r="D221" s="20"/>
      <c r="E221" s="20"/>
      <c r="F221" s="20"/>
      <c r="G221" s="20"/>
      <c r="H221" s="20"/>
      <c r="I221" s="20"/>
      <c r="J221" s="20"/>
      <c r="K221" s="20"/>
      <c r="L221" s="20"/>
      <c r="M221" s="20"/>
      <c r="N221" s="20"/>
      <c r="O221" s="20"/>
      <c r="P221" s="20"/>
    </row>
    <row r="222" spans="1:16" s="41" customFormat="1" ht="12.75">
      <c r="A222" s="94"/>
      <c r="B222" s="18"/>
      <c r="C222" s="19"/>
      <c r="D222" s="20"/>
      <c r="E222" s="20"/>
      <c r="F222" s="20"/>
      <c r="G222" s="20"/>
      <c r="H222" s="20"/>
      <c r="I222" s="20"/>
      <c r="J222" s="20"/>
      <c r="K222" s="20"/>
      <c r="L222" s="20"/>
      <c r="M222" s="20"/>
      <c r="N222" s="20"/>
      <c r="O222" s="20"/>
      <c r="P222" s="20"/>
    </row>
    <row r="223" spans="1:16" s="41" customFormat="1" ht="12.75">
      <c r="A223" s="94"/>
      <c r="B223" s="18"/>
      <c r="C223" s="19"/>
      <c r="D223" s="20"/>
      <c r="E223" s="20"/>
      <c r="F223" s="20"/>
      <c r="G223" s="20"/>
      <c r="H223" s="20"/>
      <c r="I223" s="20"/>
      <c r="J223" s="20"/>
      <c r="K223" s="20"/>
      <c r="L223" s="20"/>
      <c r="M223" s="20"/>
      <c r="N223" s="20"/>
      <c r="O223" s="20"/>
      <c r="P223" s="20"/>
    </row>
    <row r="224" spans="1:16" s="41" customFormat="1" ht="12.75">
      <c r="A224" s="94"/>
      <c r="B224" s="18"/>
      <c r="C224" s="19"/>
      <c r="D224" s="20"/>
      <c r="E224" s="20"/>
      <c r="F224" s="20"/>
      <c r="G224" s="20"/>
      <c r="H224" s="20"/>
      <c r="I224" s="20"/>
      <c r="J224" s="20"/>
      <c r="K224" s="20"/>
      <c r="L224" s="20"/>
      <c r="M224" s="20"/>
      <c r="N224" s="20"/>
      <c r="O224" s="20"/>
      <c r="P224" s="20"/>
    </row>
    <row r="225" spans="1:16" s="41" customFormat="1" ht="12.75">
      <c r="A225" s="94"/>
      <c r="B225" s="18"/>
      <c r="C225" s="19"/>
      <c r="D225" s="20"/>
      <c r="E225" s="20"/>
      <c r="F225" s="20"/>
      <c r="G225" s="20"/>
      <c r="H225" s="20"/>
      <c r="I225" s="20"/>
      <c r="J225" s="20"/>
      <c r="K225" s="20"/>
      <c r="L225" s="20"/>
      <c r="M225" s="20"/>
      <c r="N225" s="20"/>
      <c r="O225" s="20"/>
      <c r="P225" s="20"/>
    </row>
    <row r="226" spans="1:16" s="22" customFormat="1" ht="12.75">
      <c r="A226" s="94"/>
      <c r="B226" s="18"/>
      <c r="C226" s="19"/>
      <c r="D226" s="20"/>
      <c r="E226" s="20"/>
      <c r="F226" s="20"/>
      <c r="G226" s="20"/>
      <c r="H226" s="20"/>
      <c r="I226" s="20"/>
      <c r="J226" s="20"/>
      <c r="K226" s="20"/>
      <c r="L226" s="20"/>
      <c r="M226" s="20"/>
      <c r="N226" s="20"/>
      <c r="O226" s="20"/>
      <c r="P226" s="20"/>
    </row>
    <row r="227" spans="1:16" s="22" customFormat="1" ht="12.75">
      <c r="A227" s="94"/>
      <c r="B227" s="18"/>
      <c r="C227" s="19"/>
      <c r="D227" s="20"/>
      <c r="E227" s="20"/>
      <c r="F227" s="20"/>
      <c r="G227" s="20"/>
      <c r="H227" s="20"/>
      <c r="I227" s="20"/>
      <c r="J227" s="20"/>
      <c r="K227" s="20"/>
      <c r="L227" s="20"/>
      <c r="M227" s="20"/>
      <c r="N227" s="20"/>
      <c r="O227" s="20"/>
      <c r="P227" s="20"/>
    </row>
    <row r="228" spans="1:16" s="22" customFormat="1" ht="12.75">
      <c r="A228" s="94"/>
      <c r="B228" s="18"/>
      <c r="C228" s="19"/>
      <c r="D228" s="20"/>
      <c r="E228" s="20"/>
      <c r="F228" s="20"/>
      <c r="G228" s="20"/>
      <c r="H228" s="20"/>
      <c r="I228" s="20"/>
      <c r="J228" s="20"/>
      <c r="K228" s="20"/>
      <c r="L228" s="20"/>
      <c r="M228" s="20"/>
      <c r="N228" s="20"/>
      <c r="O228" s="20"/>
      <c r="P228" s="20"/>
    </row>
    <row r="229" spans="1:16" s="22" customFormat="1" ht="12.75">
      <c r="A229" s="94"/>
      <c r="B229" s="18"/>
      <c r="C229" s="19"/>
      <c r="D229" s="20"/>
      <c r="E229" s="20"/>
      <c r="F229" s="20"/>
      <c r="G229" s="20"/>
      <c r="H229" s="20"/>
      <c r="I229" s="20"/>
      <c r="J229" s="20"/>
      <c r="K229" s="20"/>
      <c r="L229" s="20"/>
      <c r="M229" s="20"/>
      <c r="N229" s="20"/>
      <c r="O229" s="20"/>
      <c r="P229" s="20"/>
    </row>
    <row r="230" spans="1:16" s="22" customFormat="1" ht="12.75">
      <c r="A230" s="94"/>
      <c r="B230" s="18"/>
      <c r="C230" s="19"/>
      <c r="D230" s="20"/>
      <c r="E230" s="20"/>
      <c r="F230" s="20"/>
      <c r="G230" s="20"/>
      <c r="H230" s="20"/>
      <c r="I230" s="20"/>
      <c r="J230" s="20"/>
      <c r="K230" s="20"/>
      <c r="L230" s="20"/>
      <c r="M230" s="20"/>
      <c r="N230" s="20"/>
      <c r="O230" s="20"/>
      <c r="P230" s="20"/>
    </row>
  </sheetData>
  <sheetProtection selectLockedCells="1" selectUnlockedCells="1"/>
  <mergeCells count="69">
    <mergeCell ref="C161:P161"/>
    <mergeCell ref="C145:P145"/>
    <mergeCell ref="C155:P155"/>
    <mergeCell ref="C197:P197"/>
    <mergeCell ref="C190:P190"/>
    <mergeCell ref="C191:P191"/>
    <mergeCell ref="C195:P195"/>
    <mergeCell ref="C170:P170"/>
    <mergeCell ref="C163:P163"/>
    <mergeCell ref="C54:K54"/>
    <mergeCell ref="A55:P55"/>
    <mergeCell ref="A185:K185"/>
    <mergeCell ref="C69:P69"/>
    <mergeCell ref="C86:P86"/>
    <mergeCell ref="C136:P136"/>
    <mergeCell ref="C133:P133"/>
    <mergeCell ref="A183:B183"/>
    <mergeCell ref="C183:K183"/>
    <mergeCell ref="C141:P141"/>
    <mergeCell ref="C106:P106"/>
    <mergeCell ref="A123:P123"/>
    <mergeCell ref="C124:P124"/>
    <mergeCell ref="C196:P196"/>
    <mergeCell ref="C113:P113"/>
    <mergeCell ref="C117:P117"/>
    <mergeCell ref="C193:P193"/>
    <mergeCell ref="A186:K186"/>
    <mergeCell ref="A187:L187"/>
    <mergeCell ref="C180:P180"/>
    <mergeCell ref="C12:C13"/>
    <mergeCell ref="F12:K12"/>
    <mergeCell ref="C94:P94"/>
    <mergeCell ref="A122:B122"/>
    <mergeCell ref="C122:K122"/>
    <mergeCell ref="C75:P75"/>
    <mergeCell ref="C81:P81"/>
    <mergeCell ref="C56:P56"/>
    <mergeCell ref="C62:P62"/>
    <mergeCell ref="C99:P99"/>
    <mergeCell ref="A41:B41"/>
    <mergeCell ref="A29:P29"/>
    <mergeCell ref="A9:P9"/>
    <mergeCell ref="O10:P10"/>
    <mergeCell ref="A54:B54"/>
    <mergeCell ref="A8:C8"/>
    <mergeCell ref="D8:P8"/>
    <mergeCell ref="O11:P11"/>
    <mergeCell ref="A12:A13"/>
    <mergeCell ref="B12:B13"/>
    <mergeCell ref="D7:P7"/>
    <mergeCell ref="A6:C6"/>
    <mergeCell ref="D6:P6"/>
    <mergeCell ref="C47:K47"/>
    <mergeCell ref="A48:P48"/>
    <mergeCell ref="C41:K41"/>
    <mergeCell ref="A42:P42"/>
    <mergeCell ref="A47:B47"/>
    <mergeCell ref="L12:P12"/>
    <mergeCell ref="A14:P14"/>
    <mergeCell ref="A165:B165"/>
    <mergeCell ref="C165:K165"/>
    <mergeCell ref="A166:P166"/>
    <mergeCell ref="C167:P167"/>
    <mergeCell ref="A1:P1"/>
    <mergeCell ref="A2:P2"/>
    <mergeCell ref="A3:P3"/>
    <mergeCell ref="A5:C5"/>
    <mergeCell ref="D5:P5"/>
    <mergeCell ref="A7:C7"/>
  </mergeCells>
  <printOptions horizontalCentered="1"/>
  <pageMargins left="0.2362204724409449" right="0.2362204724409449" top="0.7874015748031497" bottom="0.5905511811023623" header="0.31496062992125984" footer="0.31496062992125984"/>
  <pageSetup horizontalDpi="600" verticalDpi="600" orientation="landscape" paperSize="9" scale="95" r:id="rId1"/>
  <rowBreaks count="14" manualBreakCount="14">
    <brk id="19" max="255" man="1"/>
    <brk id="32" max="255" man="1"/>
    <brk id="46" max="255" man="1"/>
    <brk id="60" max="15" man="1"/>
    <brk id="72" max="255" man="1"/>
    <brk id="82" max="255" man="1"/>
    <brk id="92" max="255" man="1"/>
    <brk id="104" max="255" man="1"/>
    <brk id="112" max="255" man="1"/>
    <brk id="130" max="15" man="1"/>
    <brk id="142" max="255" man="1"/>
    <brk id="151" max="15" man="1"/>
    <brk id="162" max="255" man="1"/>
    <brk id="177" max="15" man="1"/>
  </rowBreaks>
</worksheet>
</file>

<file path=xl/worksheets/sheet5.xml><?xml version="1.0" encoding="utf-8"?>
<worksheet xmlns="http://schemas.openxmlformats.org/spreadsheetml/2006/main" xmlns:r="http://schemas.openxmlformats.org/officeDocument/2006/relationships">
  <sheetPr>
    <tabColor rgb="FF7030A0"/>
  </sheetPr>
  <dimension ref="A1:Q535"/>
  <sheetViews>
    <sheetView view="pageBreakPreview" zoomScale="130" zoomScaleSheetLayoutView="130" zoomScalePageLayoutView="70" workbookViewId="0" topLeftCell="A1">
      <selection activeCell="A8" sqref="A8:P8"/>
    </sheetView>
  </sheetViews>
  <sheetFormatPr defaultColWidth="9.140625" defaultRowHeight="15"/>
  <cols>
    <col min="1" max="1" width="4.00390625" style="94" customWidth="1"/>
    <col min="2" max="2" width="5.8515625" style="18" customWidth="1"/>
    <col min="3" max="3" width="31.00390625" style="19" customWidth="1"/>
    <col min="4" max="4" width="5.7109375" style="20" customWidth="1"/>
    <col min="5" max="5" width="6.8515625" style="20" customWidth="1"/>
    <col min="6" max="6" width="6.140625" style="20" customWidth="1"/>
    <col min="7" max="7" width="4.421875" style="20" customWidth="1"/>
    <col min="8" max="8" width="6.140625" style="20" customWidth="1"/>
    <col min="9" max="9" width="7.140625" style="20" customWidth="1"/>
    <col min="10" max="10" width="6.28125" style="20" customWidth="1"/>
    <col min="11" max="11" width="7.140625" style="20" customWidth="1"/>
    <col min="12" max="12" width="7.140625" style="20" bestFit="1" customWidth="1"/>
    <col min="13" max="14" width="8.8515625" style="20" customWidth="1"/>
    <col min="15" max="15" width="8.00390625" style="20" customWidth="1"/>
    <col min="16" max="16" width="10.8515625" style="20" customWidth="1"/>
    <col min="17" max="16384" width="9.140625" style="21" customWidth="1"/>
  </cols>
  <sheetData>
    <row r="1" spans="1:16" s="22" customFormat="1" ht="15">
      <c r="A1" s="242" t="s">
        <v>13</v>
      </c>
      <c r="B1" s="242"/>
      <c r="C1" s="242"/>
      <c r="D1" s="242"/>
      <c r="E1" s="242"/>
      <c r="F1" s="242"/>
      <c r="G1" s="242"/>
      <c r="H1" s="242"/>
      <c r="I1" s="242"/>
      <c r="J1" s="242"/>
      <c r="K1" s="242"/>
      <c r="L1" s="242"/>
      <c r="M1" s="242"/>
      <c r="N1" s="242"/>
      <c r="O1" s="242"/>
      <c r="P1" s="242"/>
    </row>
    <row r="2" spans="1:16" s="22" customFormat="1" ht="14.25">
      <c r="A2" s="281" t="s">
        <v>621</v>
      </c>
      <c r="B2" s="281"/>
      <c r="C2" s="281"/>
      <c r="D2" s="281"/>
      <c r="E2" s="281"/>
      <c r="F2" s="281"/>
      <c r="G2" s="281"/>
      <c r="H2" s="281"/>
      <c r="I2" s="281"/>
      <c r="J2" s="281"/>
      <c r="K2" s="281"/>
      <c r="L2" s="281"/>
      <c r="M2" s="281"/>
      <c r="N2" s="281"/>
      <c r="O2" s="281"/>
      <c r="P2" s="281"/>
    </row>
    <row r="3" spans="1:16" s="22" customFormat="1" ht="11.25">
      <c r="A3" s="243" t="s">
        <v>35</v>
      </c>
      <c r="B3" s="243"/>
      <c r="C3" s="243"/>
      <c r="D3" s="243"/>
      <c r="E3" s="243"/>
      <c r="F3" s="243"/>
      <c r="G3" s="243"/>
      <c r="H3" s="243"/>
      <c r="I3" s="243"/>
      <c r="J3" s="243"/>
      <c r="K3" s="243"/>
      <c r="L3" s="243"/>
      <c r="M3" s="243"/>
      <c r="N3" s="243"/>
      <c r="O3" s="243"/>
      <c r="P3" s="243"/>
    </row>
    <row r="4" spans="1:16" s="22" customFormat="1" ht="15">
      <c r="A4" s="98"/>
      <c r="B4" s="24"/>
      <c r="C4" s="25"/>
      <c r="D4" s="23"/>
      <c r="E4" s="26"/>
      <c r="F4" s="26"/>
      <c r="G4" s="27"/>
      <c r="H4" s="27"/>
      <c r="I4" s="27"/>
      <c r="J4" s="27"/>
      <c r="K4" s="27"/>
      <c r="L4" s="27"/>
      <c r="M4" s="27"/>
      <c r="N4" s="27"/>
      <c r="O4" s="27"/>
      <c r="P4" s="27"/>
    </row>
    <row r="5" spans="1:16" s="22" customFormat="1" ht="14.25">
      <c r="A5" s="244" t="s">
        <v>93</v>
      </c>
      <c r="B5" s="244"/>
      <c r="C5" s="244"/>
      <c r="D5" s="245" t="str">
        <f>TS!D5</f>
        <v>Mārupes novada Jaunmārupes stadiona pārbūve (1.kārta)</v>
      </c>
      <c r="E5" s="245"/>
      <c r="F5" s="245"/>
      <c r="G5" s="245"/>
      <c r="H5" s="245"/>
      <c r="I5" s="245"/>
      <c r="J5" s="245"/>
      <c r="K5" s="245"/>
      <c r="L5" s="245"/>
      <c r="M5" s="245"/>
      <c r="N5" s="245"/>
      <c r="O5" s="245"/>
      <c r="P5" s="245"/>
    </row>
    <row r="6" spans="1:16" s="22" customFormat="1" ht="14.25">
      <c r="A6" s="244" t="s">
        <v>94</v>
      </c>
      <c r="B6" s="244"/>
      <c r="C6" s="244"/>
      <c r="D6" s="245" t="str">
        <f>TS!D6</f>
        <v>Mārupes novada Jaunmārupes stadiona pārbūve (1.kārta)</v>
      </c>
      <c r="E6" s="245"/>
      <c r="F6" s="245"/>
      <c r="G6" s="245"/>
      <c r="H6" s="245"/>
      <c r="I6" s="245"/>
      <c r="J6" s="245"/>
      <c r="K6" s="245"/>
      <c r="L6" s="245"/>
      <c r="M6" s="245"/>
      <c r="N6" s="245"/>
      <c r="O6" s="245"/>
      <c r="P6" s="245"/>
    </row>
    <row r="7" spans="1:16" s="22" customFormat="1" ht="14.25">
      <c r="A7" s="244" t="s">
        <v>95</v>
      </c>
      <c r="B7" s="244"/>
      <c r="C7" s="244"/>
      <c r="D7" s="246" t="str">
        <f>TS!D7</f>
        <v>Īvju iela 5, Mazcenu aleja 35, Jaunmārupe, Mārupes novads</v>
      </c>
      <c r="E7" s="246"/>
      <c r="F7" s="246"/>
      <c r="G7" s="246"/>
      <c r="H7" s="246"/>
      <c r="I7" s="246"/>
      <c r="J7" s="246"/>
      <c r="K7" s="246"/>
      <c r="L7" s="246"/>
      <c r="M7" s="246"/>
      <c r="N7" s="246"/>
      <c r="O7" s="246"/>
      <c r="P7" s="246"/>
    </row>
    <row r="8" spans="1:16" s="22" customFormat="1" ht="14.25">
      <c r="A8" s="244"/>
      <c r="B8" s="244"/>
      <c r="C8" s="244"/>
      <c r="D8" s="246"/>
      <c r="E8" s="246"/>
      <c r="F8" s="246"/>
      <c r="G8" s="246"/>
      <c r="H8" s="246"/>
      <c r="I8" s="246"/>
      <c r="J8" s="246"/>
      <c r="K8" s="246"/>
      <c r="L8" s="246"/>
      <c r="M8" s="246"/>
      <c r="N8" s="246"/>
      <c r="O8" s="246"/>
      <c r="P8" s="246"/>
    </row>
    <row r="9" spans="1:16" s="22" customFormat="1" ht="14.25">
      <c r="A9" s="244" t="s">
        <v>484</v>
      </c>
      <c r="B9" s="244"/>
      <c r="C9" s="244"/>
      <c r="D9" s="244"/>
      <c r="E9" s="244"/>
      <c r="F9" s="244"/>
      <c r="G9" s="244"/>
      <c r="H9" s="244"/>
      <c r="I9" s="244"/>
      <c r="J9" s="244"/>
      <c r="K9" s="244"/>
      <c r="L9" s="244"/>
      <c r="M9" s="244"/>
      <c r="N9" s="244"/>
      <c r="O9" s="244"/>
      <c r="P9" s="244"/>
    </row>
    <row r="10" spans="1:16" s="22" customFormat="1" ht="12">
      <c r="A10" s="93"/>
      <c r="B10" s="29"/>
      <c r="C10" s="30"/>
      <c r="D10" s="28"/>
      <c r="E10" s="31"/>
      <c r="F10" s="31"/>
      <c r="G10" s="32"/>
      <c r="H10" s="32"/>
      <c r="I10" s="32"/>
      <c r="J10" s="32"/>
      <c r="K10" s="32"/>
      <c r="L10" s="32"/>
      <c r="M10" s="33" t="s">
        <v>96</v>
      </c>
      <c r="N10" s="33"/>
      <c r="O10" s="251"/>
      <c r="P10" s="251"/>
    </row>
    <row r="11" spans="1:16" s="22" customFormat="1" ht="12">
      <c r="A11" s="99"/>
      <c r="B11" s="35"/>
      <c r="C11" s="34"/>
      <c r="D11" s="36"/>
      <c r="E11" s="37"/>
      <c r="F11" s="37"/>
      <c r="G11" s="37"/>
      <c r="H11" s="37"/>
      <c r="I11" s="37"/>
      <c r="J11" s="37"/>
      <c r="K11" s="37"/>
      <c r="L11" s="37"/>
      <c r="M11" s="38" t="s">
        <v>36</v>
      </c>
      <c r="N11" s="38"/>
      <c r="O11" s="252"/>
      <c r="P11" s="252"/>
    </row>
    <row r="12" spans="1:16" ht="12.75">
      <c r="A12" s="282" t="s">
        <v>37</v>
      </c>
      <c r="B12" s="255" t="s">
        <v>38</v>
      </c>
      <c r="C12" s="257" t="s">
        <v>97</v>
      </c>
      <c r="D12" s="39"/>
      <c r="E12" s="39"/>
      <c r="F12" s="259" t="s">
        <v>39</v>
      </c>
      <c r="G12" s="260"/>
      <c r="H12" s="260"/>
      <c r="I12" s="260"/>
      <c r="J12" s="260"/>
      <c r="K12" s="261"/>
      <c r="L12" s="247" t="s">
        <v>40</v>
      </c>
      <c r="M12" s="248"/>
      <c r="N12" s="248"/>
      <c r="O12" s="248"/>
      <c r="P12" s="249"/>
    </row>
    <row r="13" spans="1:16" ht="139.5">
      <c r="A13" s="283"/>
      <c r="B13" s="256"/>
      <c r="C13" s="258"/>
      <c r="D13" s="39" t="s">
        <v>41</v>
      </c>
      <c r="E13" s="39" t="s">
        <v>42</v>
      </c>
      <c r="F13" s="39" t="s">
        <v>75</v>
      </c>
      <c r="G13" s="39" t="s">
        <v>43</v>
      </c>
      <c r="H13" s="39" t="s">
        <v>44</v>
      </c>
      <c r="I13" s="39" t="s">
        <v>45</v>
      </c>
      <c r="J13" s="39" t="s">
        <v>46</v>
      </c>
      <c r="K13" s="39" t="s">
        <v>47</v>
      </c>
      <c r="L13" s="39" t="s">
        <v>48</v>
      </c>
      <c r="M13" s="39" t="s">
        <v>44</v>
      </c>
      <c r="N13" s="39" t="s">
        <v>45</v>
      </c>
      <c r="O13" s="39" t="s">
        <v>46</v>
      </c>
      <c r="P13" s="39" t="s">
        <v>49</v>
      </c>
    </row>
    <row r="14" spans="1:16" s="22" customFormat="1" ht="11.25">
      <c r="A14" s="240" t="s">
        <v>218</v>
      </c>
      <c r="B14" s="240"/>
      <c r="C14" s="240"/>
      <c r="D14" s="240"/>
      <c r="E14" s="240"/>
      <c r="F14" s="240"/>
      <c r="G14" s="240"/>
      <c r="H14" s="240"/>
      <c r="I14" s="240"/>
      <c r="J14" s="240"/>
      <c r="K14" s="240"/>
      <c r="L14" s="240"/>
      <c r="M14" s="240"/>
      <c r="N14" s="240"/>
      <c r="O14" s="240"/>
      <c r="P14" s="240"/>
    </row>
    <row r="15" spans="1:16" s="22" customFormat="1" ht="67.5">
      <c r="A15" s="84">
        <v>1</v>
      </c>
      <c r="B15" s="85" t="s">
        <v>20</v>
      </c>
      <c r="C15" s="164" t="s">
        <v>339</v>
      </c>
      <c r="D15" s="87" t="s">
        <v>52</v>
      </c>
      <c r="E15" s="88">
        <v>77.89999999999999</v>
      </c>
      <c r="F15" s="89"/>
      <c r="G15" s="89"/>
      <c r="H15" s="89"/>
      <c r="I15" s="89"/>
      <c r="J15" s="90"/>
      <c r="K15" s="91"/>
      <c r="L15" s="89"/>
      <c r="M15" s="89"/>
      <c r="N15" s="89"/>
      <c r="O15" s="89"/>
      <c r="P15" s="89"/>
    </row>
    <row r="16" spans="1:16" s="22" customFormat="1" ht="33.75">
      <c r="A16" s="84">
        <f aca="true" t="shared" si="0" ref="A16:A71">A15+1</f>
        <v>2</v>
      </c>
      <c r="B16" s="85"/>
      <c r="C16" s="100" t="s">
        <v>219</v>
      </c>
      <c r="D16" s="87" t="s">
        <v>52</v>
      </c>
      <c r="E16" s="88">
        <v>77.89999999999999</v>
      </c>
      <c r="F16" s="89"/>
      <c r="G16" s="89"/>
      <c r="H16" s="89"/>
      <c r="I16" s="89"/>
      <c r="J16" s="90"/>
      <c r="K16" s="91"/>
      <c r="L16" s="89"/>
      <c r="M16" s="89"/>
      <c r="N16" s="89"/>
      <c r="O16" s="89"/>
      <c r="P16" s="89"/>
    </row>
    <row r="17" spans="1:16" s="22" customFormat="1" ht="22.5">
      <c r="A17" s="84">
        <f t="shared" si="0"/>
        <v>3</v>
      </c>
      <c r="B17" s="85"/>
      <c r="C17" s="100" t="s">
        <v>738</v>
      </c>
      <c r="D17" s="87" t="s">
        <v>121</v>
      </c>
      <c r="E17" s="88">
        <v>56.3</v>
      </c>
      <c r="F17" s="102"/>
      <c r="G17" s="102"/>
      <c r="H17" s="102"/>
      <c r="I17" s="120"/>
      <c r="J17" s="121"/>
      <c r="K17" s="91"/>
      <c r="L17" s="89"/>
      <c r="M17" s="89"/>
      <c r="N17" s="89"/>
      <c r="O17" s="89"/>
      <c r="P17" s="89"/>
    </row>
    <row r="18" spans="1:16" s="22" customFormat="1" ht="11.25">
      <c r="A18" s="84">
        <f t="shared" si="0"/>
        <v>4</v>
      </c>
      <c r="B18" s="85"/>
      <c r="C18" s="100" t="s">
        <v>220</v>
      </c>
      <c r="D18" s="87" t="s">
        <v>52</v>
      </c>
      <c r="E18" s="88">
        <v>2</v>
      </c>
      <c r="F18" s="89"/>
      <c r="G18" s="89"/>
      <c r="H18" s="89"/>
      <c r="I18" s="89"/>
      <c r="J18" s="90"/>
      <c r="K18" s="91"/>
      <c r="L18" s="89"/>
      <c r="M18" s="89"/>
      <c r="N18" s="89"/>
      <c r="O18" s="89"/>
      <c r="P18" s="89"/>
    </row>
    <row r="19" spans="1:16" s="22" customFormat="1" ht="67.5">
      <c r="A19" s="84">
        <f t="shared" si="0"/>
        <v>5</v>
      </c>
      <c r="B19" s="85" t="s">
        <v>20</v>
      </c>
      <c r="C19" s="164" t="s">
        <v>340</v>
      </c>
      <c r="D19" s="87" t="s">
        <v>52</v>
      </c>
      <c r="E19" s="88">
        <v>61.6</v>
      </c>
      <c r="F19" s="89"/>
      <c r="G19" s="89"/>
      <c r="H19" s="89"/>
      <c r="I19" s="89"/>
      <c r="J19" s="90"/>
      <c r="K19" s="91"/>
      <c r="L19" s="89"/>
      <c r="M19" s="89"/>
      <c r="N19" s="89"/>
      <c r="O19" s="89"/>
      <c r="P19" s="89"/>
    </row>
    <row r="20" spans="1:16" s="22" customFormat="1" ht="33.75">
      <c r="A20" s="84">
        <f t="shared" si="0"/>
        <v>6</v>
      </c>
      <c r="B20" s="85"/>
      <c r="C20" s="100" t="s">
        <v>221</v>
      </c>
      <c r="D20" s="87" t="s">
        <v>52</v>
      </c>
      <c r="E20" s="88">
        <v>61.6</v>
      </c>
      <c r="F20" s="89"/>
      <c r="G20" s="89"/>
      <c r="H20" s="89"/>
      <c r="I20" s="89"/>
      <c r="J20" s="90"/>
      <c r="K20" s="91"/>
      <c r="L20" s="89"/>
      <c r="M20" s="89"/>
      <c r="N20" s="89"/>
      <c r="O20" s="89"/>
      <c r="P20" s="89"/>
    </row>
    <row r="21" spans="1:16" s="22" customFormat="1" ht="22.5">
      <c r="A21" s="84">
        <f t="shared" si="0"/>
        <v>7</v>
      </c>
      <c r="B21" s="85"/>
      <c r="C21" s="100" t="s">
        <v>738</v>
      </c>
      <c r="D21" s="87" t="s">
        <v>121</v>
      </c>
      <c r="E21" s="88">
        <v>45.3</v>
      </c>
      <c r="F21" s="102"/>
      <c r="G21" s="102"/>
      <c r="H21" s="102"/>
      <c r="I21" s="120"/>
      <c r="J21" s="121"/>
      <c r="K21" s="91"/>
      <c r="L21" s="89"/>
      <c r="M21" s="89"/>
      <c r="N21" s="89"/>
      <c r="O21" s="89"/>
      <c r="P21" s="89"/>
    </row>
    <row r="22" spans="1:16" s="22" customFormat="1" ht="67.5">
      <c r="A22" s="84">
        <f t="shared" si="0"/>
        <v>8</v>
      </c>
      <c r="B22" s="85" t="s">
        <v>20</v>
      </c>
      <c r="C22" s="164" t="s">
        <v>341</v>
      </c>
      <c r="D22" s="87" t="s">
        <v>52</v>
      </c>
      <c r="E22" s="88">
        <v>241.39999999999998</v>
      </c>
      <c r="F22" s="89"/>
      <c r="G22" s="89"/>
      <c r="H22" s="89"/>
      <c r="I22" s="89"/>
      <c r="J22" s="90"/>
      <c r="K22" s="91"/>
      <c r="L22" s="89"/>
      <c r="M22" s="89"/>
      <c r="N22" s="89"/>
      <c r="O22" s="89"/>
      <c r="P22" s="89"/>
    </row>
    <row r="23" spans="1:16" s="22" customFormat="1" ht="33.75">
      <c r="A23" s="84">
        <f t="shared" si="0"/>
        <v>9</v>
      </c>
      <c r="B23" s="85"/>
      <c r="C23" s="100" t="s">
        <v>222</v>
      </c>
      <c r="D23" s="87" t="s">
        <v>52</v>
      </c>
      <c r="E23" s="88">
        <v>241.39999999999998</v>
      </c>
      <c r="F23" s="89"/>
      <c r="G23" s="89"/>
      <c r="H23" s="89"/>
      <c r="I23" s="89"/>
      <c r="J23" s="90"/>
      <c r="K23" s="91"/>
      <c r="L23" s="89"/>
      <c r="M23" s="89"/>
      <c r="N23" s="89"/>
      <c r="O23" s="89"/>
      <c r="P23" s="89"/>
    </row>
    <row r="24" spans="1:16" s="22" customFormat="1" ht="22.5">
      <c r="A24" s="84">
        <f t="shared" si="0"/>
        <v>10</v>
      </c>
      <c r="B24" s="85"/>
      <c r="C24" s="100" t="s">
        <v>738</v>
      </c>
      <c r="D24" s="87" t="s">
        <v>121</v>
      </c>
      <c r="E24" s="88">
        <v>185.8</v>
      </c>
      <c r="F24" s="102"/>
      <c r="G24" s="102"/>
      <c r="H24" s="102"/>
      <c r="I24" s="120"/>
      <c r="J24" s="121"/>
      <c r="K24" s="91"/>
      <c r="L24" s="89"/>
      <c r="M24" s="89"/>
      <c r="N24" s="89"/>
      <c r="O24" s="89"/>
      <c r="P24" s="89"/>
    </row>
    <row r="25" spans="1:16" s="22" customFormat="1" ht="11.25">
      <c r="A25" s="84">
        <f t="shared" si="0"/>
        <v>11</v>
      </c>
      <c r="B25" s="85"/>
      <c r="C25" s="100" t="s">
        <v>220</v>
      </c>
      <c r="D25" s="87" t="s">
        <v>52</v>
      </c>
      <c r="E25" s="88">
        <v>2</v>
      </c>
      <c r="F25" s="89"/>
      <c r="G25" s="89"/>
      <c r="H25" s="89"/>
      <c r="I25" s="89"/>
      <c r="J25" s="90"/>
      <c r="K25" s="91"/>
      <c r="L25" s="89"/>
      <c r="M25" s="89"/>
      <c r="N25" s="89"/>
      <c r="O25" s="89"/>
      <c r="P25" s="89"/>
    </row>
    <row r="26" spans="1:16" s="22" customFormat="1" ht="11.25">
      <c r="A26" s="84"/>
      <c r="B26" s="85"/>
      <c r="C26" s="165" t="s">
        <v>284</v>
      </c>
      <c r="D26" s="87"/>
      <c r="E26" s="88"/>
      <c r="F26" s="89"/>
      <c r="G26" s="89"/>
      <c r="H26" s="89"/>
      <c r="I26" s="89"/>
      <c r="J26" s="90"/>
      <c r="K26" s="91"/>
      <c r="L26" s="89"/>
      <c r="M26" s="89"/>
      <c r="N26" s="89"/>
      <c r="O26" s="89"/>
      <c r="P26" s="89"/>
    </row>
    <row r="27" spans="1:16" s="22" customFormat="1" ht="33.75">
      <c r="A27" s="84">
        <f>A25+1</f>
        <v>12</v>
      </c>
      <c r="B27" s="85" t="s">
        <v>20</v>
      </c>
      <c r="C27" s="86" t="s">
        <v>342</v>
      </c>
      <c r="D27" s="87" t="s">
        <v>2</v>
      </c>
      <c r="E27" s="88">
        <v>3</v>
      </c>
      <c r="F27" s="89"/>
      <c r="G27" s="89"/>
      <c r="H27" s="89"/>
      <c r="I27" s="89"/>
      <c r="J27" s="90"/>
      <c r="K27" s="91"/>
      <c r="L27" s="89"/>
      <c r="M27" s="89"/>
      <c r="N27" s="89"/>
      <c r="O27" s="89"/>
      <c r="P27" s="89"/>
    </row>
    <row r="28" spans="1:16" s="22" customFormat="1" ht="33.75">
      <c r="A28" s="84">
        <f t="shared" si="0"/>
        <v>13</v>
      </c>
      <c r="B28" s="85"/>
      <c r="C28" s="100" t="s">
        <v>223</v>
      </c>
      <c r="D28" s="87" t="s">
        <v>2</v>
      </c>
      <c r="E28" s="88">
        <v>3</v>
      </c>
      <c r="F28" s="89"/>
      <c r="G28" s="89"/>
      <c r="H28" s="89"/>
      <c r="I28" s="89"/>
      <c r="J28" s="90"/>
      <c r="K28" s="91"/>
      <c r="L28" s="89"/>
      <c r="M28" s="89"/>
      <c r="N28" s="89"/>
      <c r="O28" s="89"/>
      <c r="P28" s="89"/>
    </row>
    <row r="29" spans="1:16" s="22" customFormat="1" ht="45">
      <c r="A29" s="84">
        <f t="shared" si="0"/>
        <v>14</v>
      </c>
      <c r="B29" s="85" t="s">
        <v>20</v>
      </c>
      <c r="C29" s="86" t="s">
        <v>343</v>
      </c>
      <c r="D29" s="87" t="s">
        <v>2</v>
      </c>
      <c r="E29" s="88">
        <v>2</v>
      </c>
      <c r="F29" s="89"/>
      <c r="G29" s="89"/>
      <c r="H29" s="89"/>
      <c r="I29" s="89"/>
      <c r="J29" s="90"/>
      <c r="K29" s="91"/>
      <c r="L29" s="89"/>
      <c r="M29" s="89"/>
      <c r="N29" s="89"/>
      <c r="O29" s="89"/>
      <c r="P29" s="89"/>
    </row>
    <row r="30" spans="1:16" s="22" customFormat="1" ht="45">
      <c r="A30" s="84">
        <f t="shared" si="0"/>
        <v>15</v>
      </c>
      <c r="B30" s="85"/>
      <c r="C30" s="100" t="s">
        <v>224</v>
      </c>
      <c r="D30" s="87" t="s">
        <v>2</v>
      </c>
      <c r="E30" s="88">
        <v>2</v>
      </c>
      <c r="F30" s="89"/>
      <c r="G30" s="89"/>
      <c r="H30" s="89"/>
      <c r="I30" s="89"/>
      <c r="J30" s="90"/>
      <c r="K30" s="91"/>
      <c r="L30" s="89"/>
      <c r="M30" s="89"/>
      <c r="N30" s="89"/>
      <c r="O30" s="89"/>
      <c r="P30" s="89"/>
    </row>
    <row r="31" spans="1:16" s="22" customFormat="1" ht="22.5">
      <c r="A31" s="84">
        <f t="shared" si="0"/>
        <v>16</v>
      </c>
      <c r="B31" s="85" t="s">
        <v>20</v>
      </c>
      <c r="C31" s="86" t="s">
        <v>344</v>
      </c>
      <c r="D31" s="87" t="s">
        <v>2</v>
      </c>
      <c r="E31" s="88">
        <v>1</v>
      </c>
      <c r="F31" s="89"/>
      <c r="G31" s="89"/>
      <c r="H31" s="89"/>
      <c r="I31" s="89"/>
      <c r="J31" s="90"/>
      <c r="K31" s="91"/>
      <c r="L31" s="89"/>
      <c r="M31" s="89"/>
      <c r="N31" s="89"/>
      <c r="O31" s="89"/>
      <c r="P31" s="89"/>
    </row>
    <row r="32" spans="1:16" s="22" customFormat="1" ht="22.5">
      <c r="A32" s="84">
        <f t="shared" si="0"/>
        <v>17</v>
      </c>
      <c r="B32" s="85"/>
      <c r="C32" s="100" t="s">
        <v>225</v>
      </c>
      <c r="D32" s="87" t="s">
        <v>2</v>
      </c>
      <c r="E32" s="88">
        <v>1</v>
      </c>
      <c r="F32" s="89"/>
      <c r="G32" s="89"/>
      <c r="H32" s="89"/>
      <c r="I32" s="89"/>
      <c r="J32" s="90"/>
      <c r="K32" s="91"/>
      <c r="L32" s="89"/>
      <c r="M32" s="89"/>
      <c r="N32" s="89"/>
      <c r="O32" s="89"/>
      <c r="P32" s="89"/>
    </row>
    <row r="33" spans="1:16" s="22" customFormat="1" ht="22.5">
      <c r="A33" s="84">
        <f t="shared" si="0"/>
        <v>18</v>
      </c>
      <c r="B33" s="85" t="s">
        <v>20</v>
      </c>
      <c r="C33" s="86" t="s">
        <v>345</v>
      </c>
      <c r="D33" s="87" t="s">
        <v>2</v>
      </c>
      <c r="E33" s="88">
        <v>1</v>
      </c>
      <c r="F33" s="89"/>
      <c r="G33" s="89"/>
      <c r="H33" s="89"/>
      <c r="I33" s="89"/>
      <c r="J33" s="90"/>
      <c r="K33" s="91"/>
      <c r="L33" s="89"/>
      <c r="M33" s="89"/>
      <c r="N33" s="89"/>
      <c r="O33" s="89"/>
      <c r="P33" s="89"/>
    </row>
    <row r="34" spans="1:16" s="22" customFormat="1" ht="22.5">
      <c r="A34" s="84">
        <f t="shared" si="0"/>
        <v>19</v>
      </c>
      <c r="B34" s="85"/>
      <c r="C34" s="100" t="s">
        <v>226</v>
      </c>
      <c r="D34" s="87" t="s">
        <v>2</v>
      </c>
      <c r="E34" s="88">
        <v>1</v>
      </c>
      <c r="F34" s="89"/>
      <c r="G34" s="89"/>
      <c r="H34" s="89"/>
      <c r="I34" s="89"/>
      <c r="J34" s="90"/>
      <c r="K34" s="91"/>
      <c r="L34" s="89"/>
      <c r="M34" s="89"/>
      <c r="N34" s="89"/>
      <c r="O34" s="89"/>
      <c r="P34" s="89"/>
    </row>
    <row r="35" spans="1:16" s="22" customFormat="1" ht="22.5">
      <c r="A35" s="84">
        <f t="shared" si="0"/>
        <v>20</v>
      </c>
      <c r="B35" s="85" t="s">
        <v>20</v>
      </c>
      <c r="C35" s="86" t="s">
        <v>346</v>
      </c>
      <c r="D35" s="87" t="s">
        <v>2</v>
      </c>
      <c r="E35" s="88">
        <v>1</v>
      </c>
      <c r="F35" s="89"/>
      <c r="G35" s="89"/>
      <c r="H35" s="89"/>
      <c r="I35" s="89"/>
      <c r="J35" s="90"/>
      <c r="K35" s="91"/>
      <c r="L35" s="89"/>
      <c r="M35" s="89"/>
      <c r="N35" s="89"/>
      <c r="O35" s="89"/>
      <c r="P35" s="89"/>
    </row>
    <row r="36" spans="1:16" s="22" customFormat="1" ht="22.5">
      <c r="A36" s="84">
        <f t="shared" si="0"/>
        <v>21</v>
      </c>
      <c r="B36" s="85"/>
      <c r="C36" s="100" t="s">
        <v>227</v>
      </c>
      <c r="D36" s="87" t="s">
        <v>2</v>
      </c>
      <c r="E36" s="88">
        <v>1</v>
      </c>
      <c r="F36" s="89"/>
      <c r="G36" s="89"/>
      <c r="H36" s="89"/>
      <c r="I36" s="89"/>
      <c r="J36" s="90"/>
      <c r="K36" s="91"/>
      <c r="L36" s="89"/>
      <c r="M36" s="89"/>
      <c r="N36" s="89"/>
      <c r="O36" s="89"/>
      <c r="P36" s="89"/>
    </row>
    <row r="37" spans="1:16" s="22" customFormat="1" ht="33.75">
      <c r="A37" s="84">
        <f t="shared" si="0"/>
        <v>22</v>
      </c>
      <c r="B37" s="85" t="s">
        <v>20</v>
      </c>
      <c r="C37" s="86" t="s">
        <v>347</v>
      </c>
      <c r="D37" s="87" t="s">
        <v>2</v>
      </c>
      <c r="E37" s="88">
        <v>1</v>
      </c>
      <c r="F37" s="89"/>
      <c r="G37" s="89"/>
      <c r="H37" s="89"/>
      <c r="I37" s="89"/>
      <c r="J37" s="90"/>
      <c r="K37" s="91"/>
      <c r="L37" s="89"/>
      <c r="M37" s="89"/>
      <c r="N37" s="89"/>
      <c r="O37" s="89"/>
      <c r="P37" s="89"/>
    </row>
    <row r="38" spans="1:16" s="22" customFormat="1" ht="33.75">
      <c r="A38" s="84">
        <f t="shared" si="0"/>
        <v>23</v>
      </c>
      <c r="B38" s="85"/>
      <c r="C38" s="100" t="s">
        <v>228</v>
      </c>
      <c r="D38" s="87" t="s">
        <v>2</v>
      </c>
      <c r="E38" s="88">
        <v>1</v>
      </c>
      <c r="F38" s="89"/>
      <c r="G38" s="89"/>
      <c r="H38" s="89"/>
      <c r="I38" s="89"/>
      <c r="J38" s="90"/>
      <c r="K38" s="91"/>
      <c r="L38" s="89"/>
      <c r="M38" s="89"/>
      <c r="N38" s="89"/>
      <c r="O38" s="89"/>
      <c r="P38" s="89"/>
    </row>
    <row r="39" spans="1:16" s="22" customFormat="1" ht="33.75">
      <c r="A39" s="84">
        <f t="shared" si="0"/>
        <v>24</v>
      </c>
      <c r="B39" s="85" t="s">
        <v>20</v>
      </c>
      <c r="C39" s="86" t="s">
        <v>849</v>
      </c>
      <c r="D39" s="87" t="s">
        <v>2</v>
      </c>
      <c r="E39" s="88">
        <v>1</v>
      </c>
      <c r="F39" s="89"/>
      <c r="G39" s="89"/>
      <c r="H39" s="89"/>
      <c r="I39" s="89"/>
      <c r="J39" s="90"/>
      <c r="K39" s="91"/>
      <c r="L39" s="89"/>
      <c r="M39" s="89"/>
      <c r="N39" s="89"/>
      <c r="O39" s="89"/>
      <c r="P39" s="89"/>
    </row>
    <row r="40" spans="1:16" s="22" customFormat="1" ht="33.75">
      <c r="A40" s="84">
        <f t="shared" si="0"/>
        <v>25</v>
      </c>
      <c r="B40" s="85"/>
      <c r="C40" s="100" t="s">
        <v>850</v>
      </c>
      <c r="D40" s="87" t="s">
        <v>2</v>
      </c>
      <c r="E40" s="88">
        <v>1</v>
      </c>
      <c r="F40" s="89"/>
      <c r="G40" s="89"/>
      <c r="H40" s="89"/>
      <c r="I40" s="89"/>
      <c r="J40" s="90"/>
      <c r="K40" s="91"/>
      <c r="L40" s="89"/>
      <c r="M40" s="89"/>
      <c r="N40" s="89"/>
      <c r="O40" s="89"/>
      <c r="P40" s="89"/>
    </row>
    <row r="41" spans="1:16" s="22" customFormat="1" ht="33.75">
      <c r="A41" s="84">
        <f t="shared" si="0"/>
        <v>26</v>
      </c>
      <c r="B41" s="85" t="s">
        <v>20</v>
      </c>
      <c r="C41" s="86" t="s">
        <v>851</v>
      </c>
      <c r="D41" s="87" t="s">
        <v>2</v>
      </c>
      <c r="E41" s="88">
        <v>1</v>
      </c>
      <c r="F41" s="89"/>
      <c r="G41" s="89"/>
      <c r="H41" s="89"/>
      <c r="I41" s="89"/>
      <c r="J41" s="90"/>
      <c r="K41" s="91"/>
      <c r="L41" s="89"/>
      <c r="M41" s="89"/>
      <c r="N41" s="89"/>
      <c r="O41" s="89"/>
      <c r="P41" s="89"/>
    </row>
    <row r="42" spans="1:16" s="22" customFormat="1" ht="33.75">
      <c r="A42" s="84">
        <f t="shared" si="0"/>
        <v>27</v>
      </c>
      <c r="B42" s="85"/>
      <c r="C42" s="100" t="s">
        <v>852</v>
      </c>
      <c r="D42" s="87" t="s">
        <v>2</v>
      </c>
      <c r="E42" s="88">
        <v>1</v>
      </c>
      <c r="F42" s="89"/>
      <c r="G42" s="89"/>
      <c r="H42" s="89"/>
      <c r="I42" s="89"/>
      <c r="J42" s="90"/>
      <c r="K42" s="91"/>
      <c r="L42" s="89"/>
      <c r="M42" s="89"/>
      <c r="N42" s="89"/>
      <c r="O42" s="89"/>
      <c r="P42" s="89"/>
    </row>
    <row r="43" spans="1:16" s="22" customFormat="1" ht="33.75">
      <c r="A43" s="84">
        <f t="shared" si="0"/>
        <v>28</v>
      </c>
      <c r="B43" s="85" t="s">
        <v>20</v>
      </c>
      <c r="C43" s="86" t="s">
        <v>348</v>
      </c>
      <c r="D43" s="87" t="s">
        <v>2</v>
      </c>
      <c r="E43" s="88">
        <v>2</v>
      </c>
      <c r="F43" s="89"/>
      <c r="G43" s="89"/>
      <c r="H43" s="89"/>
      <c r="I43" s="89"/>
      <c r="J43" s="90"/>
      <c r="K43" s="91"/>
      <c r="L43" s="89"/>
      <c r="M43" s="89"/>
      <c r="N43" s="89"/>
      <c r="O43" s="89"/>
      <c r="P43" s="89"/>
    </row>
    <row r="44" spans="1:16" s="22" customFormat="1" ht="33.75">
      <c r="A44" s="84">
        <f t="shared" si="0"/>
        <v>29</v>
      </c>
      <c r="B44" s="85"/>
      <c r="C44" s="100" t="s">
        <v>229</v>
      </c>
      <c r="D44" s="87" t="s">
        <v>2</v>
      </c>
      <c r="E44" s="88">
        <v>2</v>
      </c>
      <c r="F44" s="89"/>
      <c r="G44" s="89"/>
      <c r="H44" s="89"/>
      <c r="I44" s="89"/>
      <c r="J44" s="90"/>
      <c r="K44" s="91"/>
      <c r="L44" s="89"/>
      <c r="M44" s="89"/>
      <c r="N44" s="89"/>
      <c r="O44" s="89"/>
      <c r="P44" s="89"/>
    </row>
    <row r="45" spans="1:16" s="22" customFormat="1" ht="33.75">
      <c r="A45" s="84">
        <f t="shared" si="0"/>
        <v>30</v>
      </c>
      <c r="B45" s="85" t="s">
        <v>20</v>
      </c>
      <c r="C45" s="86" t="s">
        <v>349</v>
      </c>
      <c r="D45" s="87" t="s">
        <v>2</v>
      </c>
      <c r="E45" s="88">
        <v>2</v>
      </c>
      <c r="F45" s="89"/>
      <c r="G45" s="89"/>
      <c r="H45" s="89"/>
      <c r="I45" s="89"/>
      <c r="J45" s="90"/>
      <c r="K45" s="91"/>
      <c r="L45" s="89"/>
      <c r="M45" s="89"/>
      <c r="N45" s="89"/>
      <c r="O45" s="89"/>
      <c r="P45" s="89"/>
    </row>
    <row r="46" spans="1:16" s="22" customFormat="1" ht="33.75">
      <c r="A46" s="84">
        <f t="shared" si="0"/>
        <v>31</v>
      </c>
      <c r="B46" s="85"/>
      <c r="C46" s="100" t="s">
        <v>230</v>
      </c>
      <c r="D46" s="87" t="s">
        <v>2</v>
      </c>
      <c r="E46" s="88">
        <v>2</v>
      </c>
      <c r="F46" s="89"/>
      <c r="G46" s="89"/>
      <c r="H46" s="89"/>
      <c r="I46" s="89"/>
      <c r="J46" s="90"/>
      <c r="K46" s="91"/>
      <c r="L46" s="89"/>
      <c r="M46" s="89"/>
      <c r="N46" s="89"/>
      <c r="O46" s="89"/>
      <c r="P46" s="89"/>
    </row>
    <row r="47" spans="1:16" s="22" customFormat="1" ht="33.75">
      <c r="A47" s="84">
        <f t="shared" si="0"/>
        <v>32</v>
      </c>
      <c r="B47" s="85" t="s">
        <v>20</v>
      </c>
      <c r="C47" s="86" t="s">
        <v>350</v>
      </c>
      <c r="D47" s="87" t="s">
        <v>2</v>
      </c>
      <c r="E47" s="88">
        <v>1</v>
      </c>
      <c r="F47" s="89"/>
      <c r="G47" s="89"/>
      <c r="H47" s="89"/>
      <c r="I47" s="89"/>
      <c r="J47" s="90"/>
      <c r="K47" s="91"/>
      <c r="L47" s="89"/>
      <c r="M47" s="89"/>
      <c r="N47" s="89"/>
      <c r="O47" s="89"/>
      <c r="P47" s="89"/>
    </row>
    <row r="48" spans="1:16" s="22" customFormat="1" ht="33.75">
      <c r="A48" s="84">
        <f t="shared" si="0"/>
        <v>33</v>
      </c>
      <c r="B48" s="85"/>
      <c r="C48" s="100" t="s">
        <v>231</v>
      </c>
      <c r="D48" s="87" t="s">
        <v>2</v>
      </c>
      <c r="E48" s="88">
        <v>1</v>
      </c>
      <c r="F48" s="89"/>
      <c r="G48" s="89"/>
      <c r="H48" s="89"/>
      <c r="I48" s="89"/>
      <c r="J48" s="90"/>
      <c r="K48" s="91"/>
      <c r="L48" s="89"/>
      <c r="M48" s="89"/>
      <c r="N48" s="89"/>
      <c r="O48" s="89"/>
      <c r="P48" s="89"/>
    </row>
    <row r="49" spans="1:16" s="22" customFormat="1" ht="33.75">
      <c r="A49" s="84">
        <f t="shared" si="0"/>
        <v>34</v>
      </c>
      <c r="B49" s="85" t="s">
        <v>20</v>
      </c>
      <c r="C49" s="86" t="s">
        <v>351</v>
      </c>
      <c r="D49" s="87" t="s">
        <v>2</v>
      </c>
      <c r="E49" s="88">
        <v>1</v>
      </c>
      <c r="F49" s="89"/>
      <c r="G49" s="89"/>
      <c r="H49" s="89"/>
      <c r="I49" s="89"/>
      <c r="J49" s="90"/>
      <c r="K49" s="91"/>
      <c r="L49" s="89"/>
      <c r="M49" s="89"/>
      <c r="N49" s="89"/>
      <c r="O49" s="89"/>
      <c r="P49" s="89"/>
    </row>
    <row r="50" spans="1:16" s="22" customFormat="1" ht="33.75">
      <c r="A50" s="84">
        <f t="shared" si="0"/>
        <v>35</v>
      </c>
      <c r="B50" s="85"/>
      <c r="C50" s="100" t="s">
        <v>232</v>
      </c>
      <c r="D50" s="87" t="s">
        <v>2</v>
      </c>
      <c r="E50" s="88">
        <v>1</v>
      </c>
      <c r="F50" s="89"/>
      <c r="G50" s="89"/>
      <c r="H50" s="89"/>
      <c r="I50" s="89"/>
      <c r="J50" s="90"/>
      <c r="K50" s="91"/>
      <c r="L50" s="89"/>
      <c r="M50" s="89"/>
      <c r="N50" s="89"/>
      <c r="O50" s="89"/>
      <c r="P50" s="89"/>
    </row>
    <row r="51" spans="1:16" s="22" customFormat="1" ht="45">
      <c r="A51" s="84">
        <f t="shared" si="0"/>
        <v>36</v>
      </c>
      <c r="B51" s="85" t="s">
        <v>20</v>
      </c>
      <c r="C51" s="86" t="s">
        <v>352</v>
      </c>
      <c r="D51" s="87" t="s">
        <v>2</v>
      </c>
      <c r="E51" s="88">
        <v>1</v>
      </c>
      <c r="F51" s="89"/>
      <c r="G51" s="89"/>
      <c r="H51" s="89"/>
      <c r="I51" s="89"/>
      <c r="J51" s="90"/>
      <c r="K51" s="91"/>
      <c r="L51" s="89"/>
      <c r="M51" s="89"/>
      <c r="N51" s="89"/>
      <c r="O51" s="89"/>
      <c r="P51" s="89"/>
    </row>
    <row r="52" spans="1:16" s="22" customFormat="1" ht="45">
      <c r="A52" s="84">
        <f t="shared" si="0"/>
        <v>37</v>
      </c>
      <c r="B52" s="85"/>
      <c r="C52" s="100" t="s">
        <v>363</v>
      </c>
      <c r="D52" s="87" t="s">
        <v>2</v>
      </c>
      <c r="E52" s="88">
        <v>1</v>
      </c>
      <c r="F52" s="89"/>
      <c r="G52" s="89"/>
      <c r="H52" s="89"/>
      <c r="I52" s="89"/>
      <c r="J52" s="90"/>
      <c r="K52" s="91"/>
      <c r="L52" s="89"/>
      <c r="M52" s="89"/>
      <c r="N52" s="89"/>
      <c r="O52" s="89"/>
      <c r="P52" s="89"/>
    </row>
    <row r="53" spans="1:16" s="22" customFormat="1" ht="45">
      <c r="A53" s="84">
        <f t="shared" si="0"/>
        <v>38</v>
      </c>
      <c r="B53" s="85" t="s">
        <v>20</v>
      </c>
      <c r="C53" s="86" t="s">
        <v>353</v>
      </c>
      <c r="D53" s="87" t="s">
        <v>2</v>
      </c>
      <c r="E53" s="88">
        <v>1</v>
      </c>
      <c r="F53" s="89"/>
      <c r="G53" s="89"/>
      <c r="H53" s="89"/>
      <c r="I53" s="89"/>
      <c r="J53" s="90"/>
      <c r="K53" s="91"/>
      <c r="L53" s="89"/>
      <c r="M53" s="89"/>
      <c r="N53" s="89"/>
      <c r="O53" s="89"/>
      <c r="P53" s="89"/>
    </row>
    <row r="54" spans="1:16" s="22" customFormat="1" ht="45">
      <c r="A54" s="84">
        <f t="shared" si="0"/>
        <v>39</v>
      </c>
      <c r="B54" s="85"/>
      <c r="C54" s="100" t="s">
        <v>364</v>
      </c>
      <c r="D54" s="87" t="s">
        <v>2</v>
      </c>
      <c r="E54" s="88">
        <v>1</v>
      </c>
      <c r="F54" s="89"/>
      <c r="G54" s="89"/>
      <c r="H54" s="89"/>
      <c r="I54" s="89"/>
      <c r="J54" s="90"/>
      <c r="K54" s="91"/>
      <c r="L54" s="89"/>
      <c r="M54" s="89"/>
      <c r="N54" s="89"/>
      <c r="O54" s="89"/>
      <c r="P54" s="89"/>
    </row>
    <row r="55" spans="1:16" s="22" customFormat="1" ht="56.25">
      <c r="A55" s="84">
        <f t="shared" si="0"/>
        <v>40</v>
      </c>
      <c r="B55" s="85" t="s">
        <v>20</v>
      </c>
      <c r="C55" s="86" t="s">
        <v>354</v>
      </c>
      <c r="D55" s="87" t="s">
        <v>2</v>
      </c>
      <c r="E55" s="88">
        <v>3</v>
      </c>
      <c r="F55" s="89"/>
      <c r="G55" s="89"/>
      <c r="H55" s="89"/>
      <c r="I55" s="89"/>
      <c r="J55" s="90"/>
      <c r="K55" s="91"/>
      <c r="L55" s="89"/>
      <c r="M55" s="89"/>
      <c r="N55" s="89"/>
      <c r="O55" s="89"/>
      <c r="P55" s="89"/>
    </row>
    <row r="56" spans="1:16" s="22" customFormat="1" ht="56.25">
      <c r="A56" s="84">
        <f t="shared" si="0"/>
        <v>41</v>
      </c>
      <c r="B56" s="85"/>
      <c r="C56" s="100" t="s">
        <v>365</v>
      </c>
      <c r="D56" s="87" t="s">
        <v>2</v>
      </c>
      <c r="E56" s="88">
        <v>3</v>
      </c>
      <c r="F56" s="89"/>
      <c r="G56" s="89"/>
      <c r="H56" s="89"/>
      <c r="I56" s="89"/>
      <c r="J56" s="90"/>
      <c r="K56" s="91"/>
      <c r="L56" s="89"/>
      <c r="M56" s="89"/>
      <c r="N56" s="89"/>
      <c r="O56" s="89"/>
      <c r="P56" s="89"/>
    </row>
    <row r="57" spans="1:16" s="22" customFormat="1" ht="90">
      <c r="A57" s="84">
        <f t="shared" si="0"/>
        <v>42</v>
      </c>
      <c r="B57" s="85" t="s">
        <v>20</v>
      </c>
      <c r="C57" s="86" t="s">
        <v>355</v>
      </c>
      <c r="D57" s="87" t="s">
        <v>2</v>
      </c>
      <c r="E57" s="88">
        <v>1</v>
      </c>
      <c r="F57" s="89"/>
      <c r="G57" s="89"/>
      <c r="H57" s="89"/>
      <c r="I57" s="89"/>
      <c r="J57" s="90"/>
      <c r="K57" s="91"/>
      <c r="L57" s="89"/>
      <c r="M57" s="89"/>
      <c r="N57" s="89"/>
      <c r="O57" s="89"/>
      <c r="P57" s="89"/>
    </row>
    <row r="58" spans="1:16" s="22" customFormat="1" ht="90">
      <c r="A58" s="84">
        <f t="shared" si="0"/>
        <v>43</v>
      </c>
      <c r="B58" s="85"/>
      <c r="C58" s="100" t="s">
        <v>382</v>
      </c>
      <c r="D58" s="87" t="s">
        <v>2</v>
      </c>
      <c r="E58" s="88">
        <v>1</v>
      </c>
      <c r="F58" s="166"/>
      <c r="G58" s="89"/>
      <c r="H58" s="89"/>
      <c r="I58" s="89"/>
      <c r="J58" s="167"/>
      <c r="K58" s="91"/>
      <c r="L58" s="89"/>
      <c r="M58" s="89"/>
      <c r="N58" s="89"/>
      <c r="O58" s="89"/>
      <c r="P58" s="89"/>
    </row>
    <row r="59" spans="1:16" s="22" customFormat="1" ht="22.5">
      <c r="A59" s="84">
        <f t="shared" si="0"/>
        <v>44</v>
      </c>
      <c r="B59" s="85"/>
      <c r="C59" s="100" t="s">
        <v>233</v>
      </c>
      <c r="D59" s="87" t="s">
        <v>121</v>
      </c>
      <c r="E59" s="88">
        <v>0.3</v>
      </c>
      <c r="F59" s="96"/>
      <c r="G59" s="95"/>
      <c r="H59" s="95"/>
      <c r="I59" s="95"/>
      <c r="J59" s="168"/>
      <c r="K59" s="91"/>
      <c r="L59" s="89"/>
      <c r="M59" s="89"/>
      <c r="N59" s="89"/>
      <c r="O59" s="89"/>
      <c r="P59" s="89"/>
    </row>
    <row r="60" spans="1:16" s="22" customFormat="1" ht="22.5">
      <c r="A60" s="84">
        <f t="shared" si="0"/>
        <v>45</v>
      </c>
      <c r="B60" s="85"/>
      <c r="C60" s="100" t="s">
        <v>739</v>
      </c>
      <c r="D60" s="87" t="s">
        <v>121</v>
      </c>
      <c r="E60" s="88">
        <v>0.1</v>
      </c>
      <c r="F60" s="102"/>
      <c r="G60" s="102"/>
      <c r="H60" s="102"/>
      <c r="I60" s="120"/>
      <c r="J60" s="122"/>
      <c r="K60" s="91"/>
      <c r="L60" s="89"/>
      <c r="M60" s="89"/>
      <c r="N60" s="89"/>
      <c r="O60" s="89"/>
      <c r="P60" s="89"/>
    </row>
    <row r="61" spans="1:16" s="22" customFormat="1" ht="90">
      <c r="A61" s="84">
        <f t="shared" si="0"/>
        <v>46</v>
      </c>
      <c r="B61" s="85" t="s">
        <v>20</v>
      </c>
      <c r="C61" s="86" t="s">
        <v>356</v>
      </c>
      <c r="D61" s="87" t="s">
        <v>2</v>
      </c>
      <c r="E61" s="88">
        <v>1</v>
      </c>
      <c r="F61" s="89"/>
      <c r="G61" s="89"/>
      <c r="H61" s="89"/>
      <c r="I61" s="89"/>
      <c r="J61" s="90"/>
      <c r="K61" s="91"/>
      <c r="L61" s="89"/>
      <c r="M61" s="89"/>
      <c r="N61" s="89"/>
      <c r="O61" s="89"/>
      <c r="P61" s="89"/>
    </row>
    <row r="62" spans="1:16" s="22" customFormat="1" ht="90">
      <c r="A62" s="123">
        <f t="shared" si="0"/>
        <v>47</v>
      </c>
      <c r="B62" s="124"/>
      <c r="C62" s="125" t="s">
        <v>383</v>
      </c>
      <c r="D62" s="169" t="s">
        <v>2</v>
      </c>
      <c r="E62" s="126">
        <v>1</v>
      </c>
      <c r="F62" s="170"/>
      <c r="G62" s="171"/>
      <c r="H62" s="171"/>
      <c r="I62" s="171"/>
      <c r="J62" s="172"/>
      <c r="K62" s="91"/>
      <c r="L62" s="89"/>
      <c r="M62" s="89"/>
      <c r="N62" s="89"/>
      <c r="O62" s="89"/>
      <c r="P62" s="89"/>
    </row>
    <row r="63" spans="1:16" s="22" customFormat="1" ht="22.5">
      <c r="A63" s="84">
        <f t="shared" si="0"/>
        <v>48</v>
      </c>
      <c r="B63" s="85"/>
      <c r="C63" s="100" t="s">
        <v>233</v>
      </c>
      <c r="D63" s="101" t="s">
        <v>121</v>
      </c>
      <c r="E63" s="88">
        <v>0.3</v>
      </c>
      <c r="F63" s="96"/>
      <c r="G63" s="96"/>
      <c r="H63" s="96"/>
      <c r="I63" s="96"/>
      <c r="J63" s="97"/>
      <c r="K63" s="91"/>
      <c r="L63" s="89"/>
      <c r="M63" s="89"/>
      <c r="N63" s="89"/>
      <c r="O63" s="89"/>
      <c r="P63" s="89"/>
    </row>
    <row r="64" spans="1:16" s="22" customFormat="1" ht="22.5">
      <c r="A64" s="84">
        <f t="shared" si="0"/>
        <v>49</v>
      </c>
      <c r="B64" s="85"/>
      <c r="C64" s="100" t="s">
        <v>739</v>
      </c>
      <c r="D64" s="101" t="s">
        <v>121</v>
      </c>
      <c r="E64" s="88">
        <v>0.1</v>
      </c>
      <c r="F64" s="102"/>
      <c r="G64" s="102"/>
      <c r="H64" s="102"/>
      <c r="I64" s="120"/>
      <c r="J64" s="122"/>
      <c r="K64" s="91"/>
      <c r="L64" s="89"/>
      <c r="M64" s="89"/>
      <c r="N64" s="89"/>
      <c r="O64" s="89"/>
      <c r="P64" s="89"/>
    </row>
    <row r="65" spans="1:16" s="22" customFormat="1" ht="22.5">
      <c r="A65" s="84">
        <f t="shared" si="0"/>
        <v>50</v>
      </c>
      <c r="B65" s="85"/>
      <c r="C65" s="100" t="s">
        <v>285</v>
      </c>
      <c r="D65" s="101" t="s">
        <v>2</v>
      </c>
      <c r="E65" s="88">
        <v>3</v>
      </c>
      <c r="F65" s="102"/>
      <c r="G65" s="102"/>
      <c r="H65" s="102"/>
      <c r="I65" s="102"/>
      <c r="J65" s="103"/>
      <c r="K65" s="91"/>
      <c r="L65" s="89"/>
      <c r="M65" s="89"/>
      <c r="N65" s="89"/>
      <c r="O65" s="89"/>
      <c r="P65" s="89"/>
    </row>
    <row r="66" spans="1:16" s="22" customFormat="1" ht="45">
      <c r="A66" s="84">
        <f t="shared" si="0"/>
        <v>51</v>
      </c>
      <c r="B66" s="85" t="s">
        <v>20</v>
      </c>
      <c r="C66" s="86" t="s">
        <v>286</v>
      </c>
      <c r="D66" s="101" t="s">
        <v>52</v>
      </c>
      <c r="E66" s="88">
        <v>380.9</v>
      </c>
      <c r="F66" s="96"/>
      <c r="G66" s="96"/>
      <c r="H66" s="96"/>
      <c r="I66" s="96"/>
      <c r="J66" s="97"/>
      <c r="K66" s="91"/>
      <c r="L66" s="89"/>
      <c r="M66" s="89"/>
      <c r="N66" s="89"/>
      <c r="O66" s="89"/>
      <c r="P66" s="89"/>
    </row>
    <row r="67" spans="1:16" s="22" customFormat="1" ht="22.5">
      <c r="A67" s="84">
        <f t="shared" si="0"/>
        <v>52</v>
      </c>
      <c r="B67" s="85" t="s">
        <v>20</v>
      </c>
      <c r="C67" s="86" t="s">
        <v>288</v>
      </c>
      <c r="D67" s="101" t="s">
        <v>52</v>
      </c>
      <c r="E67" s="88">
        <v>380.9</v>
      </c>
      <c r="F67" s="96"/>
      <c r="G67" s="96"/>
      <c r="H67" s="96"/>
      <c r="I67" s="96"/>
      <c r="J67" s="97"/>
      <c r="K67" s="91"/>
      <c r="L67" s="89"/>
      <c r="M67" s="89"/>
      <c r="N67" s="89"/>
      <c r="O67" s="89"/>
      <c r="P67" s="89"/>
    </row>
    <row r="68" spans="1:16" s="22" customFormat="1" ht="22.5">
      <c r="A68" s="84">
        <f t="shared" si="0"/>
        <v>53</v>
      </c>
      <c r="B68" s="85" t="s">
        <v>20</v>
      </c>
      <c r="C68" s="86" t="s">
        <v>290</v>
      </c>
      <c r="D68" s="101" t="s">
        <v>52</v>
      </c>
      <c r="E68" s="88">
        <v>380.9</v>
      </c>
      <c r="F68" s="96"/>
      <c r="G68" s="96"/>
      <c r="H68" s="96"/>
      <c r="I68" s="96"/>
      <c r="J68" s="97"/>
      <c r="K68" s="91"/>
      <c r="L68" s="89"/>
      <c r="M68" s="89"/>
      <c r="N68" s="89"/>
      <c r="O68" s="89"/>
      <c r="P68" s="89"/>
    </row>
    <row r="69" spans="1:16" s="22" customFormat="1" ht="45">
      <c r="A69" s="84">
        <f t="shared" si="0"/>
        <v>54</v>
      </c>
      <c r="B69" s="85" t="s">
        <v>20</v>
      </c>
      <c r="C69" s="86" t="s">
        <v>292</v>
      </c>
      <c r="D69" s="101" t="s">
        <v>121</v>
      </c>
      <c r="E69" s="88">
        <v>1143</v>
      </c>
      <c r="F69" s="96"/>
      <c r="G69" s="96"/>
      <c r="H69" s="96"/>
      <c r="I69" s="96"/>
      <c r="J69" s="97"/>
      <c r="K69" s="91"/>
      <c r="L69" s="89"/>
      <c r="M69" s="89"/>
      <c r="N69" s="89"/>
      <c r="O69" s="89"/>
      <c r="P69" s="89"/>
    </row>
    <row r="70" spans="1:16" s="22" customFormat="1" ht="22.5">
      <c r="A70" s="84">
        <f t="shared" si="0"/>
        <v>55</v>
      </c>
      <c r="B70" s="85" t="s">
        <v>20</v>
      </c>
      <c r="C70" s="86" t="s">
        <v>357</v>
      </c>
      <c r="D70" s="101" t="s">
        <v>52</v>
      </c>
      <c r="E70" s="88">
        <v>380.9</v>
      </c>
      <c r="F70" s="96"/>
      <c r="G70" s="96"/>
      <c r="H70" s="96"/>
      <c r="I70" s="96"/>
      <c r="J70" s="97"/>
      <c r="K70" s="91"/>
      <c r="L70" s="89"/>
      <c r="M70" s="89"/>
      <c r="N70" s="89"/>
      <c r="O70" s="89"/>
      <c r="P70" s="89"/>
    </row>
    <row r="71" spans="1:16" s="22" customFormat="1" ht="22.5">
      <c r="A71" s="84">
        <f t="shared" si="0"/>
        <v>56</v>
      </c>
      <c r="B71" s="85"/>
      <c r="C71" s="100" t="s">
        <v>369</v>
      </c>
      <c r="D71" s="101" t="s">
        <v>52</v>
      </c>
      <c r="E71" s="88">
        <v>380.9</v>
      </c>
      <c r="F71" s="96"/>
      <c r="G71" s="96"/>
      <c r="H71" s="96"/>
      <c r="I71" s="96"/>
      <c r="J71" s="97"/>
      <c r="K71" s="91"/>
      <c r="L71" s="89"/>
      <c r="M71" s="89"/>
      <c r="N71" s="89"/>
      <c r="O71" s="89"/>
      <c r="P71" s="89"/>
    </row>
    <row r="72" spans="1:16" s="22" customFormat="1" ht="11.25">
      <c r="A72" s="84"/>
      <c r="B72" s="85"/>
      <c r="C72" s="165" t="s">
        <v>294</v>
      </c>
      <c r="D72" s="101"/>
      <c r="E72" s="88"/>
      <c r="F72" s="102"/>
      <c r="G72" s="102"/>
      <c r="H72" s="102"/>
      <c r="I72" s="102"/>
      <c r="J72" s="103"/>
      <c r="K72" s="91"/>
      <c r="L72" s="89"/>
      <c r="M72" s="89"/>
      <c r="N72" s="89"/>
      <c r="O72" s="89"/>
      <c r="P72" s="89"/>
    </row>
    <row r="73" spans="1:16" s="22" customFormat="1" ht="22.5">
      <c r="A73" s="84">
        <f>A71+1</f>
        <v>57</v>
      </c>
      <c r="B73" s="85" t="s">
        <v>20</v>
      </c>
      <c r="C73" s="86" t="s">
        <v>295</v>
      </c>
      <c r="D73" s="101" t="s">
        <v>296</v>
      </c>
      <c r="E73" s="88">
        <v>14</v>
      </c>
      <c r="F73" s="102"/>
      <c r="G73" s="102"/>
      <c r="H73" s="96"/>
      <c r="I73" s="102"/>
      <c r="J73" s="103"/>
      <c r="K73" s="91"/>
      <c r="L73" s="89"/>
      <c r="M73" s="89"/>
      <c r="N73" s="89"/>
      <c r="O73" s="89"/>
      <c r="P73" s="89"/>
    </row>
    <row r="74" spans="1:16" s="22" customFormat="1" ht="22.5">
      <c r="A74" s="84">
        <f aca="true" t="shared" si="1" ref="A74:A82">A73+1</f>
        <v>58</v>
      </c>
      <c r="B74" s="85"/>
      <c r="C74" s="100" t="s">
        <v>235</v>
      </c>
      <c r="D74" s="101" t="s">
        <v>52</v>
      </c>
      <c r="E74" s="88">
        <v>42</v>
      </c>
      <c r="F74" s="102"/>
      <c r="G74" s="102"/>
      <c r="H74" s="96"/>
      <c r="I74" s="102"/>
      <c r="J74" s="103"/>
      <c r="K74" s="91"/>
      <c r="L74" s="89"/>
      <c r="M74" s="89"/>
      <c r="N74" s="89"/>
      <c r="O74" s="89"/>
      <c r="P74" s="89"/>
    </row>
    <row r="75" spans="1:16" s="22" customFormat="1" ht="22.5">
      <c r="A75" s="84">
        <f t="shared" si="1"/>
        <v>59</v>
      </c>
      <c r="B75" s="85" t="s">
        <v>20</v>
      </c>
      <c r="C75" s="86" t="s">
        <v>358</v>
      </c>
      <c r="D75" s="101" t="s">
        <v>296</v>
      </c>
      <c r="E75" s="88">
        <v>1</v>
      </c>
      <c r="F75" s="96"/>
      <c r="G75" s="96"/>
      <c r="H75" s="96"/>
      <c r="I75" s="96"/>
      <c r="J75" s="97"/>
      <c r="K75" s="91"/>
      <c r="L75" s="89"/>
      <c r="M75" s="89"/>
      <c r="N75" s="89"/>
      <c r="O75" s="89"/>
      <c r="P75" s="89"/>
    </row>
    <row r="76" spans="1:16" s="22" customFormat="1" ht="33.75">
      <c r="A76" s="84">
        <f t="shared" si="1"/>
        <v>60</v>
      </c>
      <c r="B76" s="85" t="s">
        <v>20</v>
      </c>
      <c r="C76" s="86" t="s">
        <v>297</v>
      </c>
      <c r="D76" s="101" t="s">
        <v>296</v>
      </c>
      <c r="E76" s="88">
        <v>1</v>
      </c>
      <c r="F76" s="96"/>
      <c r="G76" s="96"/>
      <c r="H76" s="96"/>
      <c r="I76" s="96"/>
      <c r="J76" s="97"/>
      <c r="K76" s="91"/>
      <c r="L76" s="89"/>
      <c r="M76" s="89"/>
      <c r="N76" s="89"/>
      <c r="O76" s="89"/>
      <c r="P76" s="89"/>
    </row>
    <row r="77" spans="1:16" s="22" customFormat="1" ht="22.5">
      <c r="A77" s="84">
        <f t="shared" si="1"/>
        <v>61</v>
      </c>
      <c r="B77" s="85" t="s">
        <v>20</v>
      </c>
      <c r="C77" s="86" t="s">
        <v>783</v>
      </c>
      <c r="D77" s="101" t="s">
        <v>296</v>
      </c>
      <c r="E77" s="88">
        <v>13</v>
      </c>
      <c r="F77" s="96"/>
      <c r="G77" s="96"/>
      <c r="H77" s="96"/>
      <c r="I77" s="96"/>
      <c r="J77" s="97"/>
      <c r="K77" s="91"/>
      <c r="L77" s="89"/>
      <c r="M77" s="89"/>
      <c r="N77" s="89"/>
      <c r="O77" s="89"/>
      <c r="P77" s="89"/>
    </row>
    <row r="78" spans="1:16" s="22" customFormat="1" ht="22.5">
      <c r="A78" s="84">
        <f t="shared" si="1"/>
        <v>62</v>
      </c>
      <c r="B78" s="85" t="s">
        <v>20</v>
      </c>
      <c r="C78" s="86" t="s">
        <v>359</v>
      </c>
      <c r="D78" s="101" t="s">
        <v>296</v>
      </c>
      <c r="E78" s="88">
        <v>1</v>
      </c>
      <c r="F78" s="96"/>
      <c r="G78" s="96"/>
      <c r="H78" s="96"/>
      <c r="I78" s="96"/>
      <c r="J78" s="97"/>
      <c r="K78" s="91"/>
      <c r="L78" s="89"/>
      <c r="M78" s="89"/>
      <c r="N78" s="89"/>
      <c r="O78" s="89"/>
      <c r="P78" s="89"/>
    </row>
    <row r="79" spans="1:16" s="22" customFormat="1" ht="45">
      <c r="A79" s="84">
        <f t="shared" si="1"/>
        <v>63</v>
      </c>
      <c r="B79" s="85" t="s">
        <v>20</v>
      </c>
      <c r="C79" s="86" t="s">
        <v>360</v>
      </c>
      <c r="D79" s="101" t="s">
        <v>1</v>
      </c>
      <c r="E79" s="88">
        <v>1</v>
      </c>
      <c r="F79" s="102"/>
      <c r="G79" s="102"/>
      <c r="H79" s="102"/>
      <c r="I79" s="102"/>
      <c r="J79" s="103"/>
      <c r="K79" s="91"/>
      <c r="L79" s="89"/>
      <c r="M79" s="89"/>
      <c r="N79" s="89"/>
      <c r="O79" s="89"/>
      <c r="P79" s="89"/>
    </row>
    <row r="80" spans="1:16" s="22" customFormat="1" ht="22.5">
      <c r="A80" s="84">
        <f t="shared" si="1"/>
        <v>64</v>
      </c>
      <c r="B80" s="85" t="s">
        <v>20</v>
      </c>
      <c r="C80" s="86" t="s">
        <v>100</v>
      </c>
      <c r="D80" s="101" t="s">
        <v>52</v>
      </c>
      <c r="E80" s="88">
        <v>380.9</v>
      </c>
      <c r="F80" s="96"/>
      <c r="G80" s="96"/>
      <c r="H80" s="96"/>
      <c r="I80" s="96"/>
      <c r="J80" s="97"/>
      <c r="K80" s="91"/>
      <c r="L80" s="89"/>
      <c r="M80" s="89"/>
      <c r="N80" s="89"/>
      <c r="O80" s="89"/>
      <c r="P80" s="89"/>
    </row>
    <row r="81" spans="1:16" s="22" customFormat="1" ht="33.75">
      <c r="A81" s="84">
        <f t="shared" si="1"/>
        <v>65</v>
      </c>
      <c r="B81" s="85" t="s">
        <v>20</v>
      </c>
      <c r="C81" s="86" t="s">
        <v>299</v>
      </c>
      <c r="D81" s="101" t="s">
        <v>52</v>
      </c>
      <c r="E81" s="88">
        <v>380.9</v>
      </c>
      <c r="F81" s="96"/>
      <c r="G81" s="96"/>
      <c r="H81" s="96"/>
      <c r="I81" s="96"/>
      <c r="J81" s="97"/>
      <c r="K81" s="91"/>
      <c r="L81" s="89"/>
      <c r="M81" s="89"/>
      <c r="N81" s="89"/>
      <c r="O81" s="89"/>
      <c r="P81" s="89"/>
    </row>
    <row r="82" spans="1:16" s="22" customFormat="1" ht="22.5">
      <c r="A82" s="84">
        <f t="shared" si="1"/>
        <v>66</v>
      </c>
      <c r="B82" s="85" t="s">
        <v>20</v>
      </c>
      <c r="C82" s="86" t="s">
        <v>236</v>
      </c>
      <c r="D82" s="101" t="s">
        <v>1</v>
      </c>
      <c r="E82" s="88">
        <v>1</v>
      </c>
      <c r="F82" s="96"/>
      <c r="G82" s="96"/>
      <c r="H82" s="96"/>
      <c r="I82" s="96"/>
      <c r="J82" s="97"/>
      <c r="K82" s="91"/>
      <c r="L82" s="89"/>
      <c r="M82" s="89"/>
      <c r="N82" s="89"/>
      <c r="O82" s="89"/>
      <c r="P82" s="89"/>
    </row>
    <row r="83" spans="1:16" s="22" customFormat="1" ht="11.25">
      <c r="A83" s="240" t="s">
        <v>237</v>
      </c>
      <c r="B83" s="240"/>
      <c r="C83" s="240"/>
      <c r="D83" s="240"/>
      <c r="E83" s="240"/>
      <c r="F83" s="240"/>
      <c r="G83" s="240"/>
      <c r="H83" s="240"/>
      <c r="I83" s="240"/>
      <c r="J83" s="240"/>
      <c r="K83" s="240"/>
      <c r="L83" s="240"/>
      <c r="M83" s="240"/>
      <c r="N83" s="240"/>
      <c r="O83" s="240"/>
      <c r="P83" s="240"/>
    </row>
    <row r="84" spans="1:16" s="22" customFormat="1" ht="112.5">
      <c r="A84" s="84">
        <f>A82+1</f>
        <v>67</v>
      </c>
      <c r="B84" s="85" t="s">
        <v>20</v>
      </c>
      <c r="C84" s="86" t="s">
        <v>238</v>
      </c>
      <c r="D84" s="101" t="s">
        <v>1</v>
      </c>
      <c r="E84" s="88">
        <v>1</v>
      </c>
      <c r="F84" s="96"/>
      <c r="G84" s="96"/>
      <c r="H84" s="96"/>
      <c r="I84" s="96"/>
      <c r="J84" s="97"/>
      <c r="K84" s="127"/>
      <c r="L84" s="102"/>
      <c r="M84" s="102"/>
      <c r="N84" s="102"/>
      <c r="O84" s="102"/>
      <c r="P84" s="102"/>
    </row>
    <row r="85" spans="1:16" s="22" customFormat="1" ht="123.75">
      <c r="A85" s="84">
        <f aca="true" t="shared" si="2" ref="A85:A96">A84+1</f>
        <v>68</v>
      </c>
      <c r="B85" s="85"/>
      <c r="C85" s="100" t="s">
        <v>238</v>
      </c>
      <c r="D85" s="101" t="s">
        <v>1</v>
      </c>
      <c r="E85" s="88">
        <v>1</v>
      </c>
      <c r="F85" s="96"/>
      <c r="G85" s="96"/>
      <c r="H85" s="96"/>
      <c r="I85" s="96"/>
      <c r="J85" s="97"/>
      <c r="K85" s="127"/>
      <c r="L85" s="102"/>
      <c r="M85" s="102"/>
      <c r="N85" s="102"/>
      <c r="O85" s="102"/>
      <c r="P85" s="102"/>
    </row>
    <row r="86" spans="1:16" s="22" customFormat="1" ht="22.5">
      <c r="A86" s="84">
        <f t="shared" si="2"/>
        <v>69</v>
      </c>
      <c r="B86" s="85"/>
      <c r="C86" s="100" t="s">
        <v>239</v>
      </c>
      <c r="D86" s="101" t="s">
        <v>2</v>
      </c>
      <c r="E86" s="88">
        <v>2</v>
      </c>
      <c r="F86" s="102"/>
      <c r="G86" s="102"/>
      <c r="H86" s="102"/>
      <c r="I86" s="102"/>
      <c r="J86" s="103"/>
      <c r="K86" s="127"/>
      <c r="L86" s="102"/>
      <c r="M86" s="102"/>
      <c r="N86" s="102"/>
      <c r="O86" s="102"/>
      <c r="P86" s="102"/>
    </row>
    <row r="87" spans="1:16" s="22" customFormat="1" ht="11.25">
      <c r="A87" s="84">
        <f t="shared" si="2"/>
        <v>70</v>
      </c>
      <c r="B87" s="85"/>
      <c r="C87" s="100" t="s">
        <v>240</v>
      </c>
      <c r="D87" s="101" t="s">
        <v>2</v>
      </c>
      <c r="E87" s="88">
        <v>2</v>
      </c>
      <c r="F87" s="102"/>
      <c r="G87" s="102"/>
      <c r="H87" s="102"/>
      <c r="I87" s="102"/>
      <c r="J87" s="103"/>
      <c r="K87" s="127"/>
      <c r="L87" s="102"/>
      <c r="M87" s="102"/>
      <c r="N87" s="102"/>
      <c r="O87" s="102"/>
      <c r="P87" s="102"/>
    </row>
    <row r="88" spans="1:16" s="22" customFormat="1" ht="11.25">
      <c r="A88" s="84">
        <f t="shared" si="2"/>
        <v>71</v>
      </c>
      <c r="B88" s="85"/>
      <c r="C88" s="100" t="s">
        <v>241</v>
      </c>
      <c r="D88" s="101" t="s">
        <v>2</v>
      </c>
      <c r="E88" s="88">
        <v>1</v>
      </c>
      <c r="F88" s="102"/>
      <c r="G88" s="102"/>
      <c r="H88" s="102"/>
      <c r="I88" s="102"/>
      <c r="J88" s="103"/>
      <c r="K88" s="127"/>
      <c r="L88" s="102"/>
      <c r="M88" s="102"/>
      <c r="N88" s="102"/>
      <c r="O88" s="102"/>
      <c r="P88" s="102"/>
    </row>
    <row r="89" spans="1:16" s="22" customFormat="1" ht="11.25">
      <c r="A89" s="84">
        <f t="shared" si="2"/>
        <v>72</v>
      </c>
      <c r="B89" s="85"/>
      <c r="C89" s="100" t="s">
        <v>242</v>
      </c>
      <c r="D89" s="101" t="s">
        <v>2</v>
      </c>
      <c r="E89" s="88">
        <v>2</v>
      </c>
      <c r="F89" s="102"/>
      <c r="G89" s="102"/>
      <c r="H89" s="102"/>
      <c r="I89" s="102"/>
      <c r="J89" s="103"/>
      <c r="K89" s="127"/>
      <c r="L89" s="102"/>
      <c r="M89" s="102"/>
      <c r="N89" s="102"/>
      <c r="O89" s="102"/>
      <c r="P89" s="102"/>
    </row>
    <row r="90" spans="1:16" s="22" customFormat="1" ht="11.25">
      <c r="A90" s="84">
        <f t="shared" si="2"/>
        <v>73</v>
      </c>
      <c r="B90" s="85"/>
      <c r="C90" s="100" t="s">
        <v>243</v>
      </c>
      <c r="D90" s="101" t="s">
        <v>52</v>
      </c>
      <c r="E90" s="88">
        <v>0.19</v>
      </c>
      <c r="F90" s="102"/>
      <c r="G90" s="102"/>
      <c r="H90" s="102"/>
      <c r="I90" s="102"/>
      <c r="J90" s="103"/>
      <c r="K90" s="127"/>
      <c r="L90" s="102"/>
      <c r="M90" s="102"/>
      <c r="N90" s="102"/>
      <c r="O90" s="102"/>
      <c r="P90" s="102"/>
    </row>
    <row r="91" spans="1:16" s="22" customFormat="1" ht="22.5">
      <c r="A91" s="84">
        <f t="shared" si="2"/>
        <v>74</v>
      </c>
      <c r="B91" s="85"/>
      <c r="C91" s="100" t="s">
        <v>244</v>
      </c>
      <c r="D91" s="101" t="s">
        <v>2</v>
      </c>
      <c r="E91" s="88">
        <v>1</v>
      </c>
      <c r="F91" s="102"/>
      <c r="G91" s="102"/>
      <c r="H91" s="102"/>
      <c r="I91" s="102"/>
      <c r="J91" s="103"/>
      <c r="K91" s="127"/>
      <c r="L91" s="102"/>
      <c r="M91" s="102"/>
      <c r="N91" s="102"/>
      <c r="O91" s="102"/>
      <c r="P91" s="102"/>
    </row>
    <row r="92" spans="1:16" s="22" customFormat="1" ht="11.25">
      <c r="A92" s="84">
        <f t="shared" si="2"/>
        <v>75</v>
      </c>
      <c r="B92" s="85"/>
      <c r="C92" s="100" t="s">
        <v>245</v>
      </c>
      <c r="D92" s="101" t="s">
        <v>2</v>
      </c>
      <c r="E92" s="88">
        <v>1</v>
      </c>
      <c r="F92" s="102"/>
      <c r="G92" s="102"/>
      <c r="H92" s="102"/>
      <c r="I92" s="102"/>
      <c r="J92" s="103"/>
      <c r="K92" s="127"/>
      <c r="L92" s="102"/>
      <c r="M92" s="102"/>
      <c r="N92" s="102"/>
      <c r="O92" s="102"/>
      <c r="P92" s="102"/>
    </row>
    <row r="93" spans="1:16" s="22" customFormat="1" ht="22.5">
      <c r="A93" s="84">
        <f t="shared" si="2"/>
        <v>76</v>
      </c>
      <c r="B93" s="85"/>
      <c r="C93" s="100" t="s">
        <v>246</v>
      </c>
      <c r="D93" s="101" t="s">
        <v>1</v>
      </c>
      <c r="E93" s="88">
        <v>2</v>
      </c>
      <c r="F93" s="102"/>
      <c r="G93" s="102"/>
      <c r="H93" s="102"/>
      <c r="I93" s="102"/>
      <c r="J93" s="103"/>
      <c r="K93" s="127"/>
      <c r="L93" s="102"/>
      <c r="M93" s="102"/>
      <c r="N93" s="102"/>
      <c r="O93" s="102"/>
      <c r="P93" s="102"/>
    </row>
    <row r="94" spans="1:16" s="22" customFormat="1" ht="22.5">
      <c r="A94" s="84">
        <f t="shared" si="2"/>
        <v>77</v>
      </c>
      <c r="B94" s="85"/>
      <c r="C94" s="100" t="s">
        <v>233</v>
      </c>
      <c r="D94" s="87" t="s">
        <v>121</v>
      </c>
      <c r="E94" s="88">
        <v>0.5</v>
      </c>
      <c r="F94" s="102"/>
      <c r="G94" s="102"/>
      <c r="H94" s="102"/>
      <c r="I94" s="102"/>
      <c r="J94" s="103"/>
      <c r="K94" s="127"/>
      <c r="L94" s="102"/>
      <c r="M94" s="102"/>
      <c r="N94" s="102"/>
      <c r="O94" s="102"/>
      <c r="P94" s="102"/>
    </row>
    <row r="95" spans="1:16" s="22" customFormat="1" ht="22.5">
      <c r="A95" s="84">
        <f t="shared" si="2"/>
        <v>78</v>
      </c>
      <c r="B95" s="85"/>
      <c r="C95" s="100" t="s">
        <v>739</v>
      </c>
      <c r="D95" s="87" t="s">
        <v>121</v>
      </c>
      <c r="E95" s="88">
        <v>0.38</v>
      </c>
      <c r="F95" s="102"/>
      <c r="G95" s="102"/>
      <c r="H95" s="102"/>
      <c r="I95" s="102"/>
      <c r="J95" s="103"/>
      <c r="K95" s="127"/>
      <c r="L95" s="102"/>
      <c r="M95" s="102"/>
      <c r="N95" s="102"/>
      <c r="O95" s="102"/>
      <c r="P95" s="102"/>
    </row>
    <row r="96" spans="1:16" s="22" customFormat="1" ht="33.75">
      <c r="A96" s="84">
        <f t="shared" si="2"/>
        <v>79</v>
      </c>
      <c r="B96" s="85"/>
      <c r="C96" s="100" t="s">
        <v>361</v>
      </c>
      <c r="D96" s="101" t="s">
        <v>2</v>
      </c>
      <c r="E96" s="88">
        <v>2</v>
      </c>
      <c r="F96" s="102"/>
      <c r="G96" s="102"/>
      <c r="H96" s="102"/>
      <c r="I96" s="102"/>
      <c r="J96" s="103"/>
      <c r="K96" s="127"/>
      <c r="L96" s="102"/>
      <c r="M96" s="102"/>
      <c r="N96" s="102"/>
      <c r="O96" s="102"/>
      <c r="P96" s="102"/>
    </row>
    <row r="97" spans="1:16" s="22" customFormat="1" ht="11.25">
      <c r="A97" s="240" t="s">
        <v>247</v>
      </c>
      <c r="B97" s="240"/>
      <c r="C97" s="240"/>
      <c r="D97" s="240"/>
      <c r="E97" s="240"/>
      <c r="F97" s="240"/>
      <c r="G97" s="240"/>
      <c r="H97" s="240"/>
      <c r="I97" s="240"/>
      <c r="J97" s="240"/>
      <c r="K97" s="240"/>
      <c r="L97" s="240"/>
      <c r="M97" s="240"/>
      <c r="N97" s="240"/>
      <c r="O97" s="240"/>
      <c r="P97" s="240"/>
    </row>
    <row r="98" spans="1:16" s="22" customFormat="1" ht="11.25">
      <c r="A98" s="240" t="s">
        <v>248</v>
      </c>
      <c r="B98" s="240"/>
      <c r="C98" s="240"/>
      <c r="D98" s="240"/>
      <c r="E98" s="240"/>
      <c r="F98" s="240"/>
      <c r="G98" s="240"/>
      <c r="H98" s="240"/>
      <c r="I98" s="240"/>
      <c r="J98" s="240"/>
      <c r="K98" s="240"/>
      <c r="L98" s="240"/>
      <c r="M98" s="240"/>
      <c r="N98" s="240"/>
      <c r="O98" s="240"/>
      <c r="P98" s="240"/>
    </row>
    <row r="99" spans="1:16" s="22" customFormat="1" ht="45">
      <c r="A99" s="84">
        <f>A96+1</f>
        <v>80</v>
      </c>
      <c r="B99" s="85" t="s">
        <v>19</v>
      </c>
      <c r="C99" s="86" t="s">
        <v>742</v>
      </c>
      <c r="D99" s="87" t="s">
        <v>121</v>
      </c>
      <c r="E99" s="88">
        <v>862</v>
      </c>
      <c r="F99" s="96"/>
      <c r="G99" s="96"/>
      <c r="H99" s="96"/>
      <c r="I99" s="96"/>
      <c r="J99" s="97"/>
      <c r="K99" s="91"/>
      <c r="L99" s="89"/>
      <c r="M99" s="89"/>
      <c r="N99" s="89"/>
      <c r="O99" s="89"/>
      <c r="P99" s="89"/>
    </row>
    <row r="100" spans="1:16" s="22" customFormat="1" ht="45">
      <c r="A100" s="84">
        <f>A99+1</f>
        <v>81</v>
      </c>
      <c r="B100" s="85" t="s">
        <v>19</v>
      </c>
      <c r="C100" s="100" t="s">
        <v>381</v>
      </c>
      <c r="D100" s="87" t="s">
        <v>121</v>
      </c>
      <c r="E100" s="88">
        <v>862</v>
      </c>
      <c r="F100" s="102"/>
      <c r="G100" s="102"/>
      <c r="H100" s="102"/>
      <c r="I100" s="102"/>
      <c r="J100" s="103"/>
      <c r="K100" s="91"/>
      <c r="L100" s="89"/>
      <c r="M100" s="89"/>
      <c r="N100" s="89"/>
      <c r="O100" s="89"/>
      <c r="P100" s="89"/>
    </row>
    <row r="101" spans="1:16" s="22" customFormat="1" ht="33.75">
      <c r="A101" s="84">
        <f>A100+1</f>
        <v>82</v>
      </c>
      <c r="B101" s="85" t="s">
        <v>19</v>
      </c>
      <c r="C101" s="86" t="s">
        <v>362</v>
      </c>
      <c r="D101" s="87" t="s">
        <v>52</v>
      </c>
      <c r="E101" s="88">
        <v>8</v>
      </c>
      <c r="F101" s="102"/>
      <c r="G101" s="102"/>
      <c r="H101" s="102"/>
      <c r="I101" s="102"/>
      <c r="J101" s="103"/>
      <c r="K101" s="91"/>
      <c r="L101" s="89"/>
      <c r="M101" s="89"/>
      <c r="N101" s="89"/>
      <c r="O101" s="89"/>
      <c r="P101" s="89"/>
    </row>
    <row r="102" spans="1:16" s="22" customFormat="1" ht="22.5">
      <c r="A102" s="84">
        <f aca="true" t="shared" si="3" ref="A102:A110">A101+1</f>
        <v>83</v>
      </c>
      <c r="B102" s="85" t="s">
        <v>19</v>
      </c>
      <c r="C102" s="86" t="s">
        <v>249</v>
      </c>
      <c r="D102" s="87" t="s">
        <v>853</v>
      </c>
      <c r="E102" s="88">
        <v>425</v>
      </c>
      <c r="F102" s="102"/>
      <c r="G102" s="102"/>
      <c r="H102" s="102"/>
      <c r="I102" s="102"/>
      <c r="J102" s="103"/>
      <c r="K102" s="91"/>
      <c r="L102" s="89"/>
      <c r="M102" s="89"/>
      <c r="N102" s="89"/>
      <c r="O102" s="89"/>
      <c r="P102" s="89"/>
    </row>
    <row r="103" spans="1:16" s="22" customFormat="1" ht="22.5">
      <c r="A103" s="84">
        <f t="shared" si="3"/>
        <v>84</v>
      </c>
      <c r="B103" s="85" t="s">
        <v>19</v>
      </c>
      <c r="C103" s="100" t="s">
        <v>784</v>
      </c>
      <c r="D103" s="87" t="s">
        <v>121</v>
      </c>
      <c r="E103" s="88">
        <v>63.8</v>
      </c>
      <c r="F103" s="116"/>
      <c r="G103" s="116"/>
      <c r="H103" s="116"/>
      <c r="I103" s="116"/>
      <c r="J103" s="117"/>
      <c r="K103" s="91"/>
      <c r="L103" s="89"/>
      <c r="M103" s="89"/>
      <c r="N103" s="89"/>
      <c r="O103" s="89"/>
      <c r="P103" s="89"/>
    </row>
    <row r="104" spans="1:16" s="22" customFormat="1" ht="22.5">
      <c r="A104" s="84">
        <f t="shared" si="3"/>
        <v>85</v>
      </c>
      <c r="B104" s="85" t="s">
        <v>19</v>
      </c>
      <c r="C104" s="100" t="s">
        <v>251</v>
      </c>
      <c r="D104" s="87" t="s">
        <v>252</v>
      </c>
      <c r="E104" s="88">
        <v>12.8</v>
      </c>
      <c r="F104" s="89"/>
      <c r="G104" s="89"/>
      <c r="H104" s="89"/>
      <c r="I104" s="89"/>
      <c r="J104" s="90"/>
      <c r="K104" s="91"/>
      <c r="L104" s="89"/>
      <c r="M104" s="89"/>
      <c r="N104" s="89"/>
      <c r="O104" s="89"/>
      <c r="P104" s="89"/>
    </row>
    <row r="105" spans="1:16" s="22" customFormat="1" ht="22.5">
      <c r="A105" s="84">
        <f t="shared" si="3"/>
        <v>86</v>
      </c>
      <c r="B105" s="85" t="s">
        <v>17</v>
      </c>
      <c r="C105" s="86" t="s">
        <v>253</v>
      </c>
      <c r="D105" s="87" t="s">
        <v>853</v>
      </c>
      <c r="E105" s="88">
        <v>50</v>
      </c>
      <c r="F105" s="89"/>
      <c r="G105" s="89"/>
      <c r="H105" s="89"/>
      <c r="I105" s="89"/>
      <c r="J105" s="90"/>
      <c r="K105" s="91"/>
      <c r="L105" s="89"/>
      <c r="M105" s="89"/>
      <c r="N105" s="89"/>
      <c r="O105" s="89"/>
      <c r="P105" s="89"/>
    </row>
    <row r="106" spans="1:16" s="22" customFormat="1" ht="22.5">
      <c r="A106" s="84">
        <f t="shared" si="3"/>
        <v>87</v>
      </c>
      <c r="B106" s="85" t="s">
        <v>17</v>
      </c>
      <c r="C106" s="100" t="s">
        <v>254</v>
      </c>
      <c r="D106" s="87" t="s">
        <v>853</v>
      </c>
      <c r="E106" s="88">
        <v>50</v>
      </c>
      <c r="F106" s="102"/>
      <c r="G106" s="102"/>
      <c r="H106" s="102"/>
      <c r="I106" s="102"/>
      <c r="J106" s="121"/>
      <c r="K106" s="91"/>
      <c r="L106" s="89"/>
      <c r="M106" s="89"/>
      <c r="N106" s="89"/>
      <c r="O106" s="89"/>
      <c r="P106" s="89"/>
    </row>
    <row r="107" spans="1:16" s="22" customFormat="1" ht="22.5">
      <c r="A107" s="84">
        <f t="shared" si="3"/>
        <v>88</v>
      </c>
      <c r="B107" s="85" t="s">
        <v>17</v>
      </c>
      <c r="C107" s="100" t="s">
        <v>255</v>
      </c>
      <c r="D107" s="87" t="s">
        <v>853</v>
      </c>
      <c r="E107" s="88">
        <v>50</v>
      </c>
      <c r="F107" s="102"/>
      <c r="G107" s="102"/>
      <c r="H107" s="102"/>
      <c r="I107" s="102"/>
      <c r="J107" s="121"/>
      <c r="K107" s="91"/>
      <c r="L107" s="89"/>
      <c r="M107" s="89"/>
      <c r="N107" s="89"/>
      <c r="O107" s="89"/>
      <c r="P107" s="89"/>
    </row>
    <row r="108" spans="1:16" s="22" customFormat="1" ht="22.5">
      <c r="A108" s="84">
        <f t="shared" si="3"/>
        <v>89</v>
      </c>
      <c r="B108" s="85" t="s">
        <v>17</v>
      </c>
      <c r="C108" s="100" t="s">
        <v>366</v>
      </c>
      <c r="D108" s="87" t="s">
        <v>853</v>
      </c>
      <c r="E108" s="88">
        <v>50</v>
      </c>
      <c r="F108" s="102"/>
      <c r="G108" s="102"/>
      <c r="H108" s="102"/>
      <c r="I108" s="120"/>
      <c r="J108" s="121"/>
      <c r="K108" s="91"/>
      <c r="L108" s="89"/>
      <c r="M108" s="89"/>
      <c r="N108" s="89"/>
      <c r="O108" s="89"/>
      <c r="P108" s="89"/>
    </row>
    <row r="109" spans="1:16" s="22" customFormat="1" ht="22.5">
      <c r="A109" s="84">
        <f t="shared" si="3"/>
        <v>90</v>
      </c>
      <c r="B109" s="85" t="s">
        <v>17</v>
      </c>
      <c r="C109" s="100" t="s">
        <v>367</v>
      </c>
      <c r="D109" s="87" t="s">
        <v>853</v>
      </c>
      <c r="E109" s="88">
        <v>50</v>
      </c>
      <c r="F109" s="102"/>
      <c r="G109" s="102"/>
      <c r="H109" s="102"/>
      <c r="I109" s="120"/>
      <c r="J109" s="121"/>
      <c r="K109" s="91"/>
      <c r="L109" s="89"/>
      <c r="M109" s="89"/>
      <c r="N109" s="89"/>
      <c r="O109" s="89"/>
      <c r="P109" s="89"/>
    </row>
    <row r="110" spans="1:16" s="22" customFormat="1" ht="22.5">
      <c r="A110" s="84">
        <f t="shared" si="3"/>
        <v>91</v>
      </c>
      <c r="B110" s="85" t="s">
        <v>17</v>
      </c>
      <c r="C110" s="100" t="s">
        <v>256</v>
      </c>
      <c r="D110" s="87" t="s">
        <v>853</v>
      </c>
      <c r="E110" s="88">
        <v>50</v>
      </c>
      <c r="F110" s="102"/>
      <c r="G110" s="102"/>
      <c r="H110" s="102"/>
      <c r="I110" s="120"/>
      <c r="J110" s="121"/>
      <c r="K110" s="91"/>
      <c r="L110" s="89"/>
      <c r="M110" s="89"/>
      <c r="N110" s="89"/>
      <c r="O110" s="89"/>
      <c r="P110" s="89"/>
    </row>
    <row r="111" spans="1:16" s="22" customFormat="1" ht="11.25">
      <c r="A111" s="237" t="s">
        <v>88</v>
      </c>
      <c r="B111" s="237"/>
      <c r="C111" s="238" t="str">
        <f>A14</f>
        <v>ŪKT sadaļa - Ūdensapgāde Ū1 (1.kārta)</v>
      </c>
      <c r="D111" s="239"/>
      <c r="E111" s="239"/>
      <c r="F111" s="239"/>
      <c r="G111" s="239"/>
      <c r="H111" s="239"/>
      <c r="I111" s="239"/>
      <c r="J111" s="239"/>
      <c r="K111" s="239"/>
      <c r="L111" s="62"/>
      <c r="M111" s="62"/>
      <c r="N111" s="62"/>
      <c r="O111" s="62"/>
      <c r="P111" s="62"/>
    </row>
    <row r="112" spans="1:16" s="22" customFormat="1" ht="11.25">
      <c r="A112" s="240" t="s">
        <v>257</v>
      </c>
      <c r="B112" s="240"/>
      <c r="C112" s="240"/>
      <c r="D112" s="240"/>
      <c r="E112" s="240"/>
      <c r="F112" s="240"/>
      <c r="G112" s="240"/>
      <c r="H112" s="240"/>
      <c r="I112" s="240"/>
      <c r="J112" s="240"/>
      <c r="K112" s="240"/>
      <c r="L112" s="240"/>
      <c r="M112" s="240"/>
      <c r="N112" s="240"/>
      <c r="O112" s="240"/>
      <c r="P112" s="240"/>
    </row>
    <row r="113" spans="1:16" s="22" customFormat="1" ht="11.25">
      <c r="A113" s="240" t="s">
        <v>258</v>
      </c>
      <c r="B113" s="240"/>
      <c r="C113" s="240"/>
      <c r="D113" s="240"/>
      <c r="E113" s="240"/>
      <c r="F113" s="240"/>
      <c r="G113" s="240"/>
      <c r="H113" s="240"/>
      <c r="I113" s="240"/>
      <c r="J113" s="240"/>
      <c r="K113" s="240"/>
      <c r="L113" s="240"/>
      <c r="M113" s="240"/>
      <c r="N113" s="240"/>
      <c r="O113" s="240"/>
      <c r="P113" s="240"/>
    </row>
    <row r="114" spans="1:16" s="22" customFormat="1" ht="22.5">
      <c r="A114" s="84">
        <f>A110+1</f>
        <v>92</v>
      </c>
      <c r="B114" s="85" t="s">
        <v>20</v>
      </c>
      <c r="C114" s="86" t="s">
        <v>259</v>
      </c>
      <c r="D114" s="101" t="s">
        <v>2</v>
      </c>
      <c r="E114" s="88">
        <v>429</v>
      </c>
      <c r="F114" s="89"/>
      <c r="G114" s="102"/>
      <c r="H114" s="102"/>
      <c r="I114" s="102"/>
      <c r="J114" s="103"/>
      <c r="K114" s="91"/>
      <c r="L114" s="89"/>
      <c r="M114" s="89"/>
      <c r="N114" s="89"/>
      <c r="O114" s="89"/>
      <c r="P114" s="89"/>
    </row>
    <row r="115" spans="1:16" s="22" customFormat="1" ht="22.5">
      <c r="A115" s="84">
        <f aca="true" t="shared" si="4" ref="A115:A121">A114+1</f>
        <v>93</v>
      </c>
      <c r="B115" s="85" t="s">
        <v>20</v>
      </c>
      <c r="C115" s="86" t="s">
        <v>260</v>
      </c>
      <c r="D115" s="101" t="s">
        <v>2</v>
      </c>
      <c r="E115" s="88">
        <v>124</v>
      </c>
      <c r="F115" s="89"/>
      <c r="G115" s="102"/>
      <c r="H115" s="102"/>
      <c r="I115" s="102"/>
      <c r="J115" s="103"/>
      <c r="K115" s="91"/>
      <c r="L115" s="89"/>
      <c r="M115" s="89"/>
      <c r="N115" s="89"/>
      <c r="O115" s="89"/>
      <c r="P115" s="89"/>
    </row>
    <row r="116" spans="1:16" s="22" customFormat="1" ht="22.5">
      <c r="A116" s="84">
        <f t="shared" si="4"/>
        <v>94</v>
      </c>
      <c r="B116" s="85" t="s">
        <v>20</v>
      </c>
      <c r="C116" s="86" t="s">
        <v>261</v>
      </c>
      <c r="D116" s="101" t="s">
        <v>2</v>
      </c>
      <c r="E116" s="88">
        <v>8</v>
      </c>
      <c r="F116" s="89"/>
      <c r="G116" s="102"/>
      <c r="H116" s="102"/>
      <c r="I116" s="102"/>
      <c r="J116" s="103"/>
      <c r="K116" s="91"/>
      <c r="L116" s="89"/>
      <c r="M116" s="89"/>
      <c r="N116" s="89"/>
      <c r="O116" s="89"/>
      <c r="P116" s="89"/>
    </row>
    <row r="117" spans="1:16" s="22" customFormat="1" ht="33.75">
      <c r="A117" s="84">
        <f t="shared" si="4"/>
        <v>95</v>
      </c>
      <c r="B117" s="85" t="s">
        <v>20</v>
      </c>
      <c r="C117" s="86" t="s">
        <v>262</v>
      </c>
      <c r="D117" s="101" t="s">
        <v>2</v>
      </c>
      <c r="E117" s="88">
        <v>695</v>
      </c>
      <c r="F117" s="89"/>
      <c r="G117" s="96"/>
      <c r="H117" s="102"/>
      <c r="I117" s="96"/>
      <c r="J117" s="103"/>
      <c r="K117" s="91"/>
      <c r="L117" s="89"/>
      <c r="M117" s="89"/>
      <c r="N117" s="89"/>
      <c r="O117" s="89"/>
      <c r="P117" s="89"/>
    </row>
    <row r="118" spans="1:16" s="22" customFormat="1" ht="22.5">
      <c r="A118" s="84">
        <f t="shared" si="4"/>
        <v>96</v>
      </c>
      <c r="B118" s="85" t="s">
        <v>20</v>
      </c>
      <c r="C118" s="86" t="s">
        <v>263</v>
      </c>
      <c r="D118" s="101" t="s">
        <v>2</v>
      </c>
      <c r="E118" s="88">
        <v>4</v>
      </c>
      <c r="F118" s="89"/>
      <c r="G118" s="96"/>
      <c r="H118" s="96"/>
      <c r="I118" s="96"/>
      <c r="J118" s="103"/>
      <c r="K118" s="91"/>
      <c r="L118" s="89"/>
      <c r="M118" s="89"/>
      <c r="N118" s="89"/>
      <c r="O118" s="89"/>
      <c r="P118" s="89"/>
    </row>
    <row r="119" spans="1:16" s="22" customFormat="1" ht="22.5">
      <c r="A119" s="84">
        <f t="shared" si="4"/>
        <v>97</v>
      </c>
      <c r="B119" s="85" t="s">
        <v>20</v>
      </c>
      <c r="C119" s="86" t="s">
        <v>264</v>
      </c>
      <c r="D119" s="101" t="s">
        <v>2</v>
      </c>
      <c r="E119" s="88">
        <v>2</v>
      </c>
      <c r="F119" s="89"/>
      <c r="G119" s="96"/>
      <c r="H119" s="96"/>
      <c r="I119" s="96"/>
      <c r="J119" s="103"/>
      <c r="K119" s="91"/>
      <c r="L119" s="89"/>
      <c r="M119" s="89"/>
      <c r="N119" s="89"/>
      <c r="O119" s="89"/>
      <c r="P119" s="89"/>
    </row>
    <row r="120" spans="1:16" s="22" customFormat="1" ht="22.5">
      <c r="A120" s="84">
        <f t="shared" si="4"/>
        <v>98</v>
      </c>
      <c r="B120" s="85" t="s">
        <v>20</v>
      </c>
      <c r="C120" s="86" t="s">
        <v>265</v>
      </c>
      <c r="D120" s="101" t="s">
        <v>121</v>
      </c>
      <c r="E120" s="88">
        <v>23.5</v>
      </c>
      <c r="F120" s="102"/>
      <c r="G120" s="102"/>
      <c r="H120" s="102"/>
      <c r="I120" s="120"/>
      <c r="J120" s="121"/>
      <c r="K120" s="91"/>
      <c r="L120" s="89"/>
      <c r="M120" s="89"/>
      <c r="N120" s="89"/>
      <c r="O120" s="89"/>
      <c r="P120" s="89"/>
    </row>
    <row r="121" spans="1:16" s="22" customFormat="1" ht="33.75">
      <c r="A121" s="84">
        <f t="shared" si="4"/>
        <v>99</v>
      </c>
      <c r="B121" s="85" t="s">
        <v>20</v>
      </c>
      <c r="C121" s="86" t="s">
        <v>266</v>
      </c>
      <c r="D121" s="101" t="s">
        <v>121</v>
      </c>
      <c r="E121" s="88">
        <v>16</v>
      </c>
      <c r="F121" s="89"/>
      <c r="G121" s="89"/>
      <c r="H121" s="89"/>
      <c r="I121" s="89"/>
      <c r="J121" s="90"/>
      <c r="K121" s="91"/>
      <c r="L121" s="89"/>
      <c r="M121" s="89"/>
      <c r="N121" s="89"/>
      <c r="O121" s="89"/>
      <c r="P121" s="89"/>
    </row>
    <row r="122" spans="1:16" s="22" customFormat="1" ht="11.25">
      <c r="A122" s="240" t="s">
        <v>267</v>
      </c>
      <c r="B122" s="240"/>
      <c r="C122" s="240"/>
      <c r="D122" s="240"/>
      <c r="E122" s="240"/>
      <c r="F122" s="240"/>
      <c r="G122" s="240"/>
      <c r="H122" s="240"/>
      <c r="I122" s="240"/>
      <c r="J122" s="240"/>
      <c r="K122" s="240"/>
      <c r="L122" s="240"/>
      <c r="M122" s="240"/>
      <c r="N122" s="240"/>
      <c r="O122" s="240"/>
      <c r="P122" s="240"/>
    </row>
    <row r="123" spans="1:16" s="22" customFormat="1" ht="22.5">
      <c r="A123" s="84">
        <f>A121+1</f>
        <v>100</v>
      </c>
      <c r="B123" s="85" t="s">
        <v>20</v>
      </c>
      <c r="C123" s="86" t="s">
        <v>268</v>
      </c>
      <c r="D123" s="87" t="s">
        <v>2</v>
      </c>
      <c r="E123" s="88">
        <v>168</v>
      </c>
      <c r="F123" s="89"/>
      <c r="G123" s="89"/>
      <c r="H123" s="89"/>
      <c r="I123" s="89"/>
      <c r="J123" s="103"/>
      <c r="K123" s="91"/>
      <c r="L123" s="89"/>
      <c r="M123" s="89"/>
      <c r="N123" s="89"/>
      <c r="O123" s="89"/>
      <c r="P123" s="89"/>
    </row>
    <row r="124" spans="1:16" s="22" customFormat="1" ht="22.5">
      <c r="A124" s="84">
        <f aca="true" t="shared" si="5" ref="A124:A132">A123+1</f>
        <v>101</v>
      </c>
      <c r="B124" s="85" t="s">
        <v>20</v>
      </c>
      <c r="C124" s="86" t="s">
        <v>269</v>
      </c>
      <c r="D124" s="87" t="s">
        <v>2</v>
      </c>
      <c r="E124" s="88">
        <v>52</v>
      </c>
      <c r="F124" s="89"/>
      <c r="G124" s="89"/>
      <c r="H124" s="89"/>
      <c r="I124" s="89"/>
      <c r="J124" s="103"/>
      <c r="K124" s="91"/>
      <c r="L124" s="89"/>
      <c r="M124" s="89"/>
      <c r="N124" s="89"/>
      <c r="O124" s="89"/>
      <c r="P124" s="89"/>
    </row>
    <row r="125" spans="1:16" s="22" customFormat="1" ht="22.5">
      <c r="A125" s="84">
        <f t="shared" si="5"/>
        <v>102</v>
      </c>
      <c r="B125" s="85" t="s">
        <v>20</v>
      </c>
      <c r="C125" s="86" t="s">
        <v>270</v>
      </c>
      <c r="D125" s="87" t="s">
        <v>2</v>
      </c>
      <c r="E125" s="88">
        <v>176</v>
      </c>
      <c r="F125" s="89"/>
      <c r="G125" s="89"/>
      <c r="H125" s="89"/>
      <c r="I125" s="89"/>
      <c r="J125" s="103"/>
      <c r="K125" s="91"/>
      <c r="L125" s="89"/>
      <c r="M125" s="89"/>
      <c r="N125" s="89"/>
      <c r="O125" s="89"/>
      <c r="P125" s="89"/>
    </row>
    <row r="126" spans="1:16" s="22" customFormat="1" ht="22.5">
      <c r="A126" s="84">
        <f t="shared" si="5"/>
        <v>103</v>
      </c>
      <c r="B126" s="85" t="s">
        <v>20</v>
      </c>
      <c r="C126" s="86" t="s">
        <v>271</v>
      </c>
      <c r="D126" s="87" t="s">
        <v>2</v>
      </c>
      <c r="E126" s="88">
        <v>170</v>
      </c>
      <c r="F126" s="89"/>
      <c r="G126" s="89"/>
      <c r="H126" s="89"/>
      <c r="I126" s="89"/>
      <c r="J126" s="103"/>
      <c r="K126" s="91"/>
      <c r="L126" s="89"/>
      <c r="M126" s="89"/>
      <c r="N126" s="89"/>
      <c r="O126" s="89"/>
      <c r="P126" s="89"/>
    </row>
    <row r="127" spans="1:16" s="22" customFormat="1" ht="22.5">
      <c r="A127" s="84">
        <f t="shared" si="5"/>
        <v>104</v>
      </c>
      <c r="B127" s="85" t="s">
        <v>20</v>
      </c>
      <c r="C127" s="86" t="s">
        <v>272</v>
      </c>
      <c r="D127" s="87" t="s">
        <v>2</v>
      </c>
      <c r="E127" s="88">
        <v>52</v>
      </c>
      <c r="F127" s="89"/>
      <c r="G127" s="89"/>
      <c r="H127" s="89"/>
      <c r="I127" s="89"/>
      <c r="J127" s="103"/>
      <c r="K127" s="91"/>
      <c r="L127" s="89"/>
      <c r="M127" s="89"/>
      <c r="N127" s="89"/>
      <c r="O127" s="89"/>
      <c r="P127" s="89"/>
    </row>
    <row r="128" spans="1:16" s="22" customFormat="1" ht="22.5">
      <c r="A128" s="84">
        <f t="shared" si="5"/>
        <v>105</v>
      </c>
      <c r="B128" s="85" t="s">
        <v>20</v>
      </c>
      <c r="C128" s="86" t="s">
        <v>273</v>
      </c>
      <c r="D128" s="87" t="s">
        <v>2</v>
      </c>
      <c r="E128" s="88">
        <v>178</v>
      </c>
      <c r="F128" s="89"/>
      <c r="G128" s="89"/>
      <c r="H128" s="89"/>
      <c r="I128" s="89"/>
      <c r="J128" s="103"/>
      <c r="K128" s="91"/>
      <c r="L128" s="89"/>
      <c r="M128" s="89"/>
      <c r="N128" s="89"/>
      <c r="O128" s="89"/>
      <c r="P128" s="89"/>
    </row>
    <row r="129" spans="1:16" s="22" customFormat="1" ht="22.5">
      <c r="A129" s="84">
        <f t="shared" si="5"/>
        <v>106</v>
      </c>
      <c r="B129" s="85" t="s">
        <v>20</v>
      </c>
      <c r="C129" s="86" t="s">
        <v>274</v>
      </c>
      <c r="D129" s="87" t="s">
        <v>2</v>
      </c>
      <c r="E129" s="88">
        <v>4</v>
      </c>
      <c r="F129" s="89"/>
      <c r="G129" s="89"/>
      <c r="H129" s="89"/>
      <c r="I129" s="89"/>
      <c r="J129" s="103"/>
      <c r="K129" s="91"/>
      <c r="L129" s="89"/>
      <c r="M129" s="89"/>
      <c r="N129" s="89"/>
      <c r="O129" s="89"/>
      <c r="P129" s="89"/>
    </row>
    <row r="130" spans="1:16" s="22" customFormat="1" ht="22.5">
      <c r="A130" s="84">
        <f t="shared" si="5"/>
        <v>107</v>
      </c>
      <c r="B130" s="85" t="s">
        <v>20</v>
      </c>
      <c r="C130" s="86" t="s">
        <v>275</v>
      </c>
      <c r="D130" s="87" t="s">
        <v>2</v>
      </c>
      <c r="E130" s="88">
        <v>4</v>
      </c>
      <c r="F130" s="89"/>
      <c r="G130" s="89"/>
      <c r="H130" s="89"/>
      <c r="I130" s="89"/>
      <c r="J130" s="103"/>
      <c r="K130" s="91"/>
      <c r="L130" s="89"/>
      <c r="M130" s="89"/>
      <c r="N130" s="89"/>
      <c r="O130" s="89"/>
      <c r="P130" s="89"/>
    </row>
    <row r="131" spans="1:16" s="22" customFormat="1" ht="22.5">
      <c r="A131" s="84">
        <f t="shared" si="5"/>
        <v>108</v>
      </c>
      <c r="B131" s="85" t="s">
        <v>20</v>
      </c>
      <c r="C131" s="86" t="s">
        <v>265</v>
      </c>
      <c r="D131" s="87" t="s">
        <v>121</v>
      </c>
      <c r="E131" s="88">
        <v>32</v>
      </c>
      <c r="F131" s="102"/>
      <c r="G131" s="102"/>
      <c r="H131" s="102"/>
      <c r="I131" s="120"/>
      <c r="J131" s="121"/>
      <c r="K131" s="91"/>
      <c r="L131" s="89"/>
      <c r="M131" s="89"/>
      <c r="N131" s="89"/>
      <c r="O131" s="89"/>
      <c r="P131" s="89"/>
    </row>
    <row r="132" spans="1:16" s="22" customFormat="1" ht="33.75">
      <c r="A132" s="84">
        <f t="shared" si="5"/>
        <v>109</v>
      </c>
      <c r="B132" s="85" t="s">
        <v>20</v>
      </c>
      <c r="C132" s="86" t="s">
        <v>266</v>
      </c>
      <c r="D132" s="87" t="s">
        <v>121</v>
      </c>
      <c r="E132" s="88">
        <v>56.5</v>
      </c>
      <c r="F132" s="89"/>
      <c r="G132" s="89"/>
      <c r="H132" s="89"/>
      <c r="I132" s="89"/>
      <c r="J132" s="90"/>
      <c r="K132" s="91"/>
      <c r="L132" s="89"/>
      <c r="M132" s="89"/>
      <c r="N132" s="89"/>
      <c r="O132" s="89"/>
      <c r="P132" s="89"/>
    </row>
    <row r="133" spans="1:16" s="22" customFormat="1" ht="11.25">
      <c r="A133" s="240" t="s">
        <v>276</v>
      </c>
      <c r="B133" s="240"/>
      <c r="C133" s="240"/>
      <c r="D133" s="240"/>
      <c r="E133" s="240"/>
      <c r="F133" s="240"/>
      <c r="G133" s="240"/>
      <c r="H133" s="240"/>
      <c r="I133" s="240"/>
      <c r="J133" s="240"/>
      <c r="K133" s="240"/>
      <c r="L133" s="240"/>
      <c r="M133" s="240"/>
      <c r="N133" s="240"/>
      <c r="O133" s="240"/>
      <c r="P133" s="240"/>
    </row>
    <row r="134" spans="1:16" s="22" customFormat="1" ht="22.5">
      <c r="A134" s="84">
        <f>A132+1</f>
        <v>110</v>
      </c>
      <c r="B134" s="85" t="s">
        <v>20</v>
      </c>
      <c r="C134" s="86" t="s">
        <v>277</v>
      </c>
      <c r="D134" s="87" t="s">
        <v>2</v>
      </c>
      <c r="E134" s="88">
        <v>134</v>
      </c>
      <c r="F134" s="89"/>
      <c r="G134" s="89"/>
      <c r="H134" s="89"/>
      <c r="I134" s="89"/>
      <c r="J134" s="103"/>
      <c r="K134" s="91"/>
      <c r="L134" s="89"/>
      <c r="M134" s="89"/>
      <c r="N134" s="89"/>
      <c r="O134" s="89"/>
      <c r="P134" s="89"/>
    </row>
    <row r="135" spans="1:16" s="22" customFormat="1" ht="22.5">
      <c r="A135" s="84">
        <f>A134+1</f>
        <v>111</v>
      </c>
      <c r="B135" s="85" t="s">
        <v>20</v>
      </c>
      <c r="C135" s="86" t="s">
        <v>261</v>
      </c>
      <c r="D135" s="87" t="s">
        <v>2</v>
      </c>
      <c r="E135" s="88">
        <v>4</v>
      </c>
      <c r="F135" s="89"/>
      <c r="G135" s="89"/>
      <c r="H135" s="89"/>
      <c r="I135" s="89"/>
      <c r="J135" s="103"/>
      <c r="K135" s="91"/>
      <c r="L135" s="89"/>
      <c r="M135" s="89"/>
      <c r="N135" s="89"/>
      <c r="O135" s="89"/>
      <c r="P135" s="89"/>
    </row>
    <row r="136" spans="1:16" s="22" customFormat="1" ht="33.75">
      <c r="A136" s="84">
        <f>A135+1</f>
        <v>112</v>
      </c>
      <c r="B136" s="85" t="s">
        <v>20</v>
      </c>
      <c r="C136" s="86" t="s">
        <v>278</v>
      </c>
      <c r="D136" s="87" t="s">
        <v>2</v>
      </c>
      <c r="E136" s="88">
        <v>272</v>
      </c>
      <c r="F136" s="89"/>
      <c r="G136" s="89"/>
      <c r="H136" s="89"/>
      <c r="I136" s="89"/>
      <c r="J136" s="103"/>
      <c r="K136" s="91"/>
      <c r="L136" s="89"/>
      <c r="M136" s="89"/>
      <c r="N136" s="89"/>
      <c r="O136" s="89"/>
      <c r="P136" s="89"/>
    </row>
    <row r="137" spans="1:16" s="22" customFormat="1" ht="22.5">
      <c r="A137" s="84">
        <f>A136+1</f>
        <v>113</v>
      </c>
      <c r="B137" s="85" t="s">
        <v>20</v>
      </c>
      <c r="C137" s="86" t="s">
        <v>279</v>
      </c>
      <c r="D137" s="87" t="s">
        <v>2</v>
      </c>
      <c r="E137" s="88">
        <v>4</v>
      </c>
      <c r="F137" s="89"/>
      <c r="G137" s="89"/>
      <c r="H137" s="89"/>
      <c r="I137" s="89"/>
      <c r="J137" s="103"/>
      <c r="K137" s="91"/>
      <c r="L137" s="89"/>
      <c r="M137" s="89"/>
      <c r="N137" s="89"/>
      <c r="O137" s="89"/>
      <c r="P137" s="89"/>
    </row>
    <row r="138" spans="1:16" s="22" customFormat="1" ht="22.5">
      <c r="A138" s="84">
        <f>A137+1</f>
        <v>114</v>
      </c>
      <c r="B138" s="85" t="s">
        <v>20</v>
      </c>
      <c r="C138" s="86" t="s">
        <v>265</v>
      </c>
      <c r="D138" s="87" t="s">
        <v>121</v>
      </c>
      <c r="E138" s="88">
        <v>7.5</v>
      </c>
      <c r="F138" s="102"/>
      <c r="G138" s="102"/>
      <c r="H138" s="102"/>
      <c r="I138" s="120"/>
      <c r="J138" s="121"/>
      <c r="K138" s="91"/>
      <c r="L138" s="89"/>
      <c r="M138" s="89"/>
      <c r="N138" s="89"/>
      <c r="O138" s="89"/>
      <c r="P138" s="89"/>
    </row>
    <row r="139" spans="1:16" s="22" customFormat="1" ht="33.75">
      <c r="A139" s="84">
        <f>A138+1</f>
        <v>115</v>
      </c>
      <c r="B139" s="85" t="s">
        <v>20</v>
      </c>
      <c r="C139" s="86" t="s">
        <v>266</v>
      </c>
      <c r="D139" s="87" t="s">
        <v>121</v>
      </c>
      <c r="E139" s="88">
        <v>5</v>
      </c>
      <c r="F139" s="89"/>
      <c r="G139" s="89"/>
      <c r="H139" s="89"/>
      <c r="I139" s="89"/>
      <c r="J139" s="90"/>
      <c r="K139" s="91"/>
      <c r="L139" s="89"/>
      <c r="M139" s="89"/>
      <c r="N139" s="89"/>
      <c r="O139" s="89"/>
      <c r="P139" s="89"/>
    </row>
    <row r="140" spans="1:16" s="22" customFormat="1" ht="11.25">
      <c r="A140" s="237" t="s">
        <v>88</v>
      </c>
      <c r="B140" s="237"/>
      <c r="C140" s="238" t="str">
        <f>A112</f>
        <v>ŪKT sadaļa - Kanālu un smilšu uztvērēju sistēmas (1.kārta)</v>
      </c>
      <c r="D140" s="239"/>
      <c r="E140" s="239"/>
      <c r="F140" s="239"/>
      <c r="G140" s="239"/>
      <c r="H140" s="239"/>
      <c r="I140" s="239"/>
      <c r="J140" s="239"/>
      <c r="K140" s="239"/>
      <c r="L140" s="62"/>
      <c r="M140" s="62"/>
      <c r="N140" s="62"/>
      <c r="O140" s="62"/>
      <c r="P140" s="62"/>
    </row>
    <row r="141" spans="1:16" s="22" customFormat="1" ht="11.25">
      <c r="A141" s="240" t="s">
        <v>280</v>
      </c>
      <c r="B141" s="240"/>
      <c r="C141" s="240"/>
      <c r="D141" s="240"/>
      <c r="E141" s="240"/>
      <c r="F141" s="240"/>
      <c r="G141" s="240"/>
      <c r="H141" s="240"/>
      <c r="I141" s="240"/>
      <c r="J141" s="240"/>
      <c r="K141" s="240"/>
      <c r="L141" s="240"/>
      <c r="M141" s="240"/>
      <c r="N141" s="240"/>
      <c r="O141" s="240"/>
      <c r="P141" s="240"/>
    </row>
    <row r="142" spans="1:16" s="22" customFormat="1" ht="11.25">
      <c r="A142" s="240" t="s">
        <v>281</v>
      </c>
      <c r="B142" s="240"/>
      <c r="C142" s="240"/>
      <c r="D142" s="240"/>
      <c r="E142" s="240"/>
      <c r="F142" s="240"/>
      <c r="G142" s="240"/>
      <c r="H142" s="240"/>
      <c r="I142" s="240"/>
      <c r="J142" s="240"/>
      <c r="K142" s="240"/>
      <c r="L142" s="240"/>
      <c r="M142" s="240"/>
      <c r="N142" s="240"/>
      <c r="O142" s="240"/>
      <c r="P142" s="240"/>
    </row>
    <row r="143" spans="1:16" s="22" customFormat="1" ht="78.75">
      <c r="A143" s="84">
        <f>A139+1</f>
        <v>116</v>
      </c>
      <c r="B143" s="85" t="s">
        <v>20</v>
      </c>
      <c r="C143" s="164" t="s">
        <v>282</v>
      </c>
      <c r="D143" s="87" t="s">
        <v>52</v>
      </c>
      <c r="E143" s="88">
        <v>203.3</v>
      </c>
      <c r="F143" s="89"/>
      <c r="G143" s="89"/>
      <c r="H143" s="89"/>
      <c r="I143" s="89"/>
      <c r="J143" s="90"/>
      <c r="K143" s="91"/>
      <c r="L143" s="89"/>
      <c r="M143" s="89"/>
      <c r="N143" s="89"/>
      <c r="O143" s="89"/>
      <c r="P143" s="89"/>
    </row>
    <row r="144" spans="1:16" s="22" customFormat="1" ht="33.75">
      <c r="A144" s="84">
        <f>A143+1</f>
        <v>117</v>
      </c>
      <c r="B144" s="85"/>
      <c r="C144" s="100" t="s">
        <v>283</v>
      </c>
      <c r="D144" s="87" t="s">
        <v>52</v>
      </c>
      <c r="E144" s="88">
        <v>203.3</v>
      </c>
      <c r="F144" s="89"/>
      <c r="G144" s="89"/>
      <c r="H144" s="89"/>
      <c r="I144" s="89"/>
      <c r="J144" s="90"/>
      <c r="K144" s="91"/>
      <c r="L144" s="89"/>
      <c r="M144" s="89"/>
      <c r="N144" s="89"/>
      <c r="O144" s="89"/>
      <c r="P144" s="89"/>
    </row>
    <row r="145" spans="1:16" s="22" customFormat="1" ht="22.5">
      <c r="A145" s="84">
        <f>A144+1</f>
        <v>118</v>
      </c>
      <c r="B145" s="85"/>
      <c r="C145" s="100" t="s">
        <v>738</v>
      </c>
      <c r="D145" s="87" t="s">
        <v>121</v>
      </c>
      <c r="E145" s="88">
        <v>160.09875</v>
      </c>
      <c r="F145" s="89"/>
      <c r="G145" s="89"/>
      <c r="H145" s="89"/>
      <c r="I145" s="89"/>
      <c r="J145" s="90"/>
      <c r="K145" s="91"/>
      <c r="L145" s="89"/>
      <c r="M145" s="89"/>
      <c r="N145" s="89"/>
      <c r="O145" s="89"/>
      <c r="P145" s="89"/>
    </row>
    <row r="146" spans="1:16" s="22" customFormat="1" ht="11.25">
      <c r="A146" s="84"/>
      <c r="B146" s="85"/>
      <c r="C146" s="173" t="s">
        <v>284</v>
      </c>
      <c r="D146" s="87"/>
      <c r="E146" s="88"/>
      <c r="F146" s="89"/>
      <c r="G146" s="89"/>
      <c r="H146" s="89"/>
      <c r="I146" s="89"/>
      <c r="J146" s="90"/>
      <c r="K146" s="91"/>
      <c r="L146" s="89"/>
      <c r="M146" s="89"/>
      <c r="N146" s="89"/>
      <c r="O146" s="89"/>
      <c r="P146" s="89"/>
    </row>
    <row r="147" spans="1:16" s="22" customFormat="1" ht="33.75">
      <c r="A147" s="84">
        <f>A145+1</f>
        <v>119</v>
      </c>
      <c r="B147" s="85" t="s">
        <v>20</v>
      </c>
      <c r="C147" s="164" t="s">
        <v>854</v>
      </c>
      <c r="D147" s="87" t="s">
        <v>2</v>
      </c>
      <c r="E147" s="88">
        <v>1</v>
      </c>
      <c r="F147" s="89"/>
      <c r="G147" s="89"/>
      <c r="H147" s="89"/>
      <c r="I147" s="89"/>
      <c r="J147" s="90"/>
      <c r="K147" s="91"/>
      <c r="L147" s="89"/>
      <c r="M147" s="89"/>
      <c r="N147" s="89"/>
      <c r="O147" s="89"/>
      <c r="P147" s="89"/>
    </row>
    <row r="148" spans="1:16" s="22" customFormat="1" ht="33.75">
      <c r="A148" s="84">
        <f>A147+1</f>
        <v>120</v>
      </c>
      <c r="B148" s="85"/>
      <c r="C148" s="100" t="s">
        <v>855</v>
      </c>
      <c r="D148" s="87" t="s">
        <v>2</v>
      </c>
      <c r="E148" s="88">
        <v>1</v>
      </c>
      <c r="F148" s="89"/>
      <c r="G148" s="89"/>
      <c r="H148" s="89"/>
      <c r="I148" s="89"/>
      <c r="J148" s="90"/>
      <c r="K148" s="91"/>
      <c r="L148" s="89"/>
      <c r="M148" s="89"/>
      <c r="N148" s="89"/>
      <c r="O148" s="89"/>
      <c r="P148" s="89"/>
    </row>
    <row r="149" spans="1:16" s="22" customFormat="1" ht="22.5">
      <c r="A149" s="84">
        <f aca="true" t="shared" si="6" ref="A149:A158">A148+1</f>
        <v>121</v>
      </c>
      <c r="B149" s="85"/>
      <c r="C149" s="100" t="s">
        <v>285</v>
      </c>
      <c r="D149" s="87" t="s">
        <v>2</v>
      </c>
      <c r="E149" s="88">
        <v>1</v>
      </c>
      <c r="F149" s="171"/>
      <c r="G149" s="171"/>
      <c r="H149" s="171"/>
      <c r="I149" s="171"/>
      <c r="J149" s="128"/>
      <c r="K149" s="91"/>
      <c r="L149" s="89"/>
      <c r="M149" s="89"/>
      <c r="N149" s="89"/>
      <c r="O149" s="89"/>
      <c r="P149" s="89"/>
    </row>
    <row r="150" spans="1:16" s="22" customFormat="1" ht="45">
      <c r="A150" s="84">
        <f t="shared" si="6"/>
        <v>122</v>
      </c>
      <c r="B150" s="85" t="s">
        <v>20</v>
      </c>
      <c r="C150" s="164" t="s">
        <v>286</v>
      </c>
      <c r="D150" s="87" t="s">
        <v>52</v>
      </c>
      <c r="E150" s="88">
        <v>141.70000000000002</v>
      </c>
      <c r="F150" s="96"/>
      <c r="G150" s="96"/>
      <c r="H150" s="102"/>
      <c r="I150" s="96"/>
      <c r="J150" s="97"/>
      <c r="K150" s="91"/>
      <c r="L150" s="89"/>
      <c r="M150" s="89"/>
      <c r="N150" s="89"/>
      <c r="O150" s="89"/>
      <c r="P150" s="89"/>
    </row>
    <row r="151" spans="1:16" s="22" customFormat="1" ht="45">
      <c r="A151" s="84">
        <f t="shared" si="6"/>
        <v>123</v>
      </c>
      <c r="B151" s="85" t="s">
        <v>20</v>
      </c>
      <c r="C151" s="164" t="s">
        <v>287</v>
      </c>
      <c r="D151" s="87" t="s">
        <v>52</v>
      </c>
      <c r="E151" s="88">
        <v>61.6</v>
      </c>
      <c r="F151" s="96"/>
      <c r="G151" s="96"/>
      <c r="H151" s="102"/>
      <c r="I151" s="96"/>
      <c r="J151" s="97"/>
      <c r="K151" s="91"/>
      <c r="L151" s="89"/>
      <c r="M151" s="89"/>
      <c r="N151" s="89"/>
      <c r="O151" s="89"/>
      <c r="P151" s="89"/>
    </row>
    <row r="152" spans="1:16" s="22" customFormat="1" ht="22.5">
      <c r="A152" s="84">
        <f t="shared" si="6"/>
        <v>124</v>
      </c>
      <c r="B152" s="85" t="s">
        <v>20</v>
      </c>
      <c r="C152" s="164" t="s">
        <v>288</v>
      </c>
      <c r="D152" s="87" t="s">
        <v>52</v>
      </c>
      <c r="E152" s="88">
        <v>141.70000000000002</v>
      </c>
      <c r="F152" s="96"/>
      <c r="G152" s="96"/>
      <c r="H152" s="102"/>
      <c r="I152" s="96"/>
      <c r="J152" s="97"/>
      <c r="K152" s="91"/>
      <c r="L152" s="89"/>
      <c r="M152" s="89"/>
      <c r="N152" s="89"/>
      <c r="O152" s="89"/>
      <c r="P152" s="89"/>
    </row>
    <row r="153" spans="1:16" s="22" customFormat="1" ht="22.5">
      <c r="A153" s="84">
        <f t="shared" si="6"/>
        <v>125</v>
      </c>
      <c r="B153" s="85" t="s">
        <v>20</v>
      </c>
      <c r="C153" s="164" t="s">
        <v>289</v>
      </c>
      <c r="D153" s="87" t="s">
        <v>52</v>
      </c>
      <c r="E153" s="88">
        <v>61.6</v>
      </c>
      <c r="F153" s="96"/>
      <c r="G153" s="96"/>
      <c r="H153" s="102"/>
      <c r="I153" s="96"/>
      <c r="J153" s="97"/>
      <c r="K153" s="91"/>
      <c r="L153" s="89"/>
      <c r="M153" s="89"/>
      <c r="N153" s="89"/>
      <c r="O153" s="89"/>
      <c r="P153" s="89"/>
    </row>
    <row r="154" spans="1:16" s="22" customFormat="1" ht="22.5">
      <c r="A154" s="84">
        <f t="shared" si="6"/>
        <v>126</v>
      </c>
      <c r="B154" s="85" t="s">
        <v>20</v>
      </c>
      <c r="C154" s="164" t="s">
        <v>290</v>
      </c>
      <c r="D154" s="87" t="s">
        <v>52</v>
      </c>
      <c r="E154" s="88">
        <v>141.70000000000002</v>
      </c>
      <c r="F154" s="96"/>
      <c r="G154" s="96"/>
      <c r="H154" s="102"/>
      <c r="I154" s="96"/>
      <c r="J154" s="97"/>
      <c r="K154" s="91"/>
      <c r="L154" s="89"/>
      <c r="M154" s="89"/>
      <c r="N154" s="89"/>
      <c r="O154" s="89"/>
      <c r="P154" s="89"/>
    </row>
    <row r="155" spans="1:16" s="22" customFormat="1" ht="22.5">
      <c r="A155" s="84">
        <f t="shared" si="6"/>
        <v>127</v>
      </c>
      <c r="B155" s="85" t="s">
        <v>20</v>
      </c>
      <c r="C155" s="164" t="s">
        <v>291</v>
      </c>
      <c r="D155" s="87" t="s">
        <v>52</v>
      </c>
      <c r="E155" s="88">
        <v>61.6</v>
      </c>
      <c r="F155" s="96"/>
      <c r="G155" s="96"/>
      <c r="H155" s="102"/>
      <c r="I155" s="96"/>
      <c r="J155" s="97"/>
      <c r="K155" s="91"/>
      <c r="L155" s="89"/>
      <c r="M155" s="89"/>
      <c r="N155" s="89"/>
      <c r="O155" s="89"/>
      <c r="P155" s="89"/>
    </row>
    <row r="156" spans="1:16" s="22" customFormat="1" ht="45">
      <c r="A156" s="84">
        <f t="shared" si="6"/>
        <v>128</v>
      </c>
      <c r="B156" s="85" t="s">
        <v>20</v>
      </c>
      <c r="C156" s="164" t="s">
        <v>292</v>
      </c>
      <c r="D156" s="87" t="s">
        <v>121</v>
      </c>
      <c r="E156" s="88">
        <v>656</v>
      </c>
      <c r="F156" s="96"/>
      <c r="G156" s="96"/>
      <c r="H156" s="96"/>
      <c r="I156" s="96"/>
      <c r="J156" s="97"/>
      <c r="K156" s="91"/>
      <c r="L156" s="89"/>
      <c r="M156" s="89"/>
      <c r="N156" s="89"/>
      <c r="O156" s="89"/>
      <c r="P156" s="89"/>
    </row>
    <row r="157" spans="1:16" s="22" customFormat="1" ht="33.75">
      <c r="A157" s="84">
        <f t="shared" si="6"/>
        <v>129</v>
      </c>
      <c r="B157" s="85" t="s">
        <v>20</v>
      </c>
      <c r="C157" s="164" t="s">
        <v>293</v>
      </c>
      <c r="D157" s="87" t="s">
        <v>52</v>
      </c>
      <c r="E157" s="88">
        <v>203.3</v>
      </c>
      <c r="F157" s="96"/>
      <c r="G157" s="96"/>
      <c r="H157" s="96"/>
      <c r="I157" s="96"/>
      <c r="J157" s="97"/>
      <c r="K157" s="91"/>
      <c r="L157" s="89"/>
      <c r="M157" s="89"/>
      <c r="N157" s="89"/>
      <c r="O157" s="89"/>
      <c r="P157" s="89"/>
    </row>
    <row r="158" spans="1:16" s="22" customFormat="1" ht="33.75">
      <c r="A158" s="84">
        <f t="shared" si="6"/>
        <v>130</v>
      </c>
      <c r="B158" s="85"/>
      <c r="C158" s="100" t="s">
        <v>368</v>
      </c>
      <c r="D158" s="87" t="s">
        <v>52</v>
      </c>
      <c r="E158" s="88">
        <v>203.3</v>
      </c>
      <c r="F158" s="96"/>
      <c r="G158" s="96"/>
      <c r="H158" s="96"/>
      <c r="I158" s="96"/>
      <c r="J158" s="97"/>
      <c r="K158" s="91"/>
      <c r="L158" s="89"/>
      <c r="M158" s="89"/>
      <c r="N158" s="89"/>
      <c r="O158" s="89"/>
      <c r="P158" s="89"/>
    </row>
    <row r="159" spans="1:16" s="22" customFormat="1" ht="11.25">
      <c r="A159" s="84"/>
      <c r="B159" s="85"/>
      <c r="C159" s="173" t="s">
        <v>294</v>
      </c>
      <c r="D159" s="87"/>
      <c r="E159" s="88"/>
      <c r="F159" s="89"/>
      <c r="G159" s="89"/>
      <c r="H159" s="89"/>
      <c r="I159" s="89"/>
      <c r="J159" s="90"/>
      <c r="K159" s="91"/>
      <c r="L159" s="89"/>
      <c r="M159" s="89"/>
      <c r="N159" s="89"/>
      <c r="O159" s="89"/>
      <c r="P159" s="89"/>
    </row>
    <row r="160" spans="1:16" s="22" customFormat="1" ht="22.5">
      <c r="A160" s="84">
        <f>A158+1</f>
        <v>131</v>
      </c>
      <c r="B160" s="85" t="s">
        <v>20</v>
      </c>
      <c r="C160" s="164" t="s">
        <v>295</v>
      </c>
      <c r="D160" s="87" t="s">
        <v>296</v>
      </c>
      <c r="E160" s="88">
        <v>2</v>
      </c>
      <c r="F160" s="102"/>
      <c r="G160" s="102"/>
      <c r="H160" s="96"/>
      <c r="I160" s="102"/>
      <c r="J160" s="103"/>
      <c r="K160" s="91"/>
      <c r="L160" s="89"/>
      <c r="M160" s="89"/>
      <c r="N160" s="89"/>
      <c r="O160" s="89"/>
      <c r="P160" s="89"/>
    </row>
    <row r="161" spans="1:16" s="22" customFormat="1" ht="22.5">
      <c r="A161" s="84">
        <f>A160+1</f>
        <v>132</v>
      </c>
      <c r="B161" s="85"/>
      <c r="C161" s="100" t="s">
        <v>235</v>
      </c>
      <c r="D161" s="87" t="s">
        <v>52</v>
      </c>
      <c r="E161" s="88">
        <v>6</v>
      </c>
      <c r="F161" s="102"/>
      <c r="G161" s="102"/>
      <c r="H161" s="96"/>
      <c r="I161" s="102"/>
      <c r="J161" s="103"/>
      <c r="K161" s="91"/>
      <c r="L161" s="89"/>
      <c r="M161" s="89"/>
      <c r="N161" s="89"/>
      <c r="O161" s="89"/>
      <c r="P161" s="89"/>
    </row>
    <row r="162" spans="1:16" s="22" customFormat="1" ht="33.75">
      <c r="A162" s="84">
        <f>A161+1</f>
        <v>133</v>
      </c>
      <c r="B162" s="85" t="s">
        <v>20</v>
      </c>
      <c r="C162" s="164" t="s">
        <v>297</v>
      </c>
      <c r="D162" s="87" t="s">
        <v>296</v>
      </c>
      <c r="E162" s="88">
        <v>1</v>
      </c>
      <c r="F162" s="96"/>
      <c r="G162" s="96"/>
      <c r="H162" s="96"/>
      <c r="I162" s="96"/>
      <c r="J162" s="97"/>
      <c r="K162" s="91"/>
      <c r="L162" s="89"/>
      <c r="M162" s="89"/>
      <c r="N162" s="89"/>
      <c r="O162" s="89"/>
      <c r="P162" s="89"/>
    </row>
    <row r="163" spans="1:16" s="22" customFormat="1" ht="22.5">
      <c r="A163" s="84">
        <f>A162+1</f>
        <v>134</v>
      </c>
      <c r="B163" s="85" t="s">
        <v>20</v>
      </c>
      <c r="C163" s="164" t="s">
        <v>298</v>
      </c>
      <c r="D163" s="87" t="s">
        <v>52</v>
      </c>
      <c r="E163" s="88">
        <v>203.3</v>
      </c>
      <c r="F163" s="96"/>
      <c r="G163" s="96"/>
      <c r="H163" s="96"/>
      <c r="I163" s="96"/>
      <c r="J163" s="97"/>
      <c r="K163" s="91"/>
      <c r="L163" s="89"/>
      <c r="M163" s="89"/>
      <c r="N163" s="89"/>
      <c r="O163" s="89"/>
      <c r="P163" s="89"/>
    </row>
    <row r="164" spans="1:16" s="22" customFormat="1" ht="33.75">
      <c r="A164" s="84">
        <f>A163+1</f>
        <v>135</v>
      </c>
      <c r="B164" s="85" t="s">
        <v>20</v>
      </c>
      <c r="C164" s="164" t="s">
        <v>299</v>
      </c>
      <c r="D164" s="87" t="s">
        <v>52</v>
      </c>
      <c r="E164" s="88">
        <v>203.3</v>
      </c>
      <c r="F164" s="96"/>
      <c r="G164" s="96"/>
      <c r="H164" s="96"/>
      <c r="I164" s="96"/>
      <c r="J164" s="97"/>
      <c r="K164" s="91"/>
      <c r="L164" s="89"/>
      <c r="M164" s="89"/>
      <c r="N164" s="89"/>
      <c r="O164" s="89"/>
      <c r="P164" s="89"/>
    </row>
    <row r="165" spans="1:16" s="22" customFormat="1" ht="22.5">
      <c r="A165" s="84">
        <f>A164+1</f>
        <v>136</v>
      </c>
      <c r="B165" s="85" t="s">
        <v>20</v>
      </c>
      <c r="C165" s="164" t="s">
        <v>236</v>
      </c>
      <c r="D165" s="87" t="s">
        <v>1</v>
      </c>
      <c r="E165" s="88">
        <v>1</v>
      </c>
      <c r="F165" s="96"/>
      <c r="G165" s="96"/>
      <c r="H165" s="96"/>
      <c r="I165" s="96"/>
      <c r="J165" s="97"/>
      <c r="K165" s="91"/>
      <c r="L165" s="89"/>
      <c r="M165" s="89"/>
      <c r="N165" s="89"/>
      <c r="O165" s="89"/>
      <c r="P165" s="89"/>
    </row>
    <row r="166" spans="1:16" s="22" customFormat="1" ht="11.25">
      <c r="A166" s="240" t="s">
        <v>300</v>
      </c>
      <c r="B166" s="240"/>
      <c r="C166" s="240"/>
      <c r="D166" s="240"/>
      <c r="E166" s="240"/>
      <c r="F166" s="240"/>
      <c r="G166" s="240"/>
      <c r="H166" s="240"/>
      <c r="I166" s="240"/>
      <c r="J166" s="240"/>
      <c r="K166" s="240"/>
      <c r="L166" s="240"/>
      <c r="M166" s="240"/>
      <c r="N166" s="240"/>
      <c r="O166" s="240"/>
      <c r="P166" s="240"/>
    </row>
    <row r="167" spans="1:16" s="22" customFormat="1" ht="67.5">
      <c r="A167" s="84">
        <f>A165+1</f>
        <v>137</v>
      </c>
      <c r="B167" s="85" t="s">
        <v>20</v>
      </c>
      <c r="C167" s="86" t="s">
        <v>301</v>
      </c>
      <c r="D167" s="87" t="s">
        <v>1</v>
      </c>
      <c r="E167" s="88">
        <v>1</v>
      </c>
      <c r="F167" s="96"/>
      <c r="G167" s="96"/>
      <c r="H167" s="96"/>
      <c r="I167" s="96"/>
      <c r="J167" s="97"/>
      <c r="K167" s="91"/>
      <c r="L167" s="89"/>
      <c r="M167" s="89"/>
      <c r="N167" s="89"/>
      <c r="O167" s="89"/>
      <c r="P167" s="89"/>
    </row>
    <row r="168" spans="1:16" s="22" customFormat="1" ht="67.5">
      <c r="A168" s="84">
        <f>A167+1</f>
        <v>138</v>
      </c>
      <c r="B168" s="85"/>
      <c r="C168" s="100" t="s">
        <v>302</v>
      </c>
      <c r="D168" s="87" t="s">
        <v>1</v>
      </c>
      <c r="E168" s="88">
        <v>1</v>
      </c>
      <c r="F168" s="96"/>
      <c r="G168" s="96"/>
      <c r="H168" s="96"/>
      <c r="I168" s="96"/>
      <c r="J168" s="97"/>
      <c r="K168" s="91"/>
      <c r="L168" s="89"/>
      <c r="M168" s="89"/>
      <c r="N168" s="89"/>
      <c r="O168" s="89"/>
      <c r="P168" s="89"/>
    </row>
    <row r="169" spans="1:16" s="22" customFormat="1" ht="22.5">
      <c r="A169" s="84">
        <f aca="true" t="shared" si="7" ref="A169:A190">A168+1</f>
        <v>139</v>
      </c>
      <c r="B169" s="85"/>
      <c r="C169" s="100" t="s">
        <v>303</v>
      </c>
      <c r="D169" s="87" t="s">
        <v>121</v>
      </c>
      <c r="E169" s="88">
        <v>0.7</v>
      </c>
      <c r="F169" s="89"/>
      <c r="G169" s="89"/>
      <c r="H169" s="89"/>
      <c r="I169" s="89"/>
      <c r="J169" s="90"/>
      <c r="K169" s="91"/>
      <c r="L169" s="89"/>
      <c r="M169" s="89"/>
      <c r="N169" s="89"/>
      <c r="O169" s="89"/>
      <c r="P169" s="89"/>
    </row>
    <row r="170" spans="1:16" s="22" customFormat="1" ht="22.5">
      <c r="A170" s="84">
        <f t="shared" si="7"/>
        <v>140</v>
      </c>
      <c r="B170" s="85"/>
      <c r="C170" s="100" t="s">
        <v>304</v>
      </c>
      <c r="D170" s="87" t="s">
        <v>121</v>
      </c>
      <c r="E170" s="88">
        <v>0.15</v>
      </c>
      <c r="F170" s="89"/>
      <c r="G170" s="89"/>
      <c r="H170" s="89"/>
      <c r="I170" s="89"/>
      <c r="J170" s="90"/>
      <c r="K170" s="91"/>
      <c r="L170" s="89"/>
      <c r="M170" s="89"/>
      <c r="N170" s="89"/>
      <c r="O170" s="89"/>
      <c r="P170" s="89"/>
    </row>
    <row r="171" spans="1:16" s="22" customFormat="1" ht="22.5">
      <c r="A171" s="84">
        <f t="shared" si="7"/>
        <v>141</v>
      </c>
      <c r="B171" s="85" t="s">
        <v>20</v>
      </c>
      <c r="C171" s="86" t="s">
        <v>305</v>
      </c>
      <c r="D171" s="87" t="s">
        <v>2</v>
      </c>
      <c r="E171" s="88">
        <v>2</v>
      </c>
      <c r="F171" s="89"/>
      <c r="G171" s="89"/>
      <c r="H171" s="89"/>
      <c r="I171" s="89"/>
      <c r="J171" s="90"/>
      <c r="K171" s="91"/>
      <c r="L171" s="89"/>
      <c r="M171" s="89"/>
      <c r="N171" s="89"/>
      <c r="O171" s="89"/>
      <c r="P171" s="89"/>
    </row>
    <row r="172" spans="1:16" s="22" customFormat="1" ht="22.5">
      <c r="A172" s="84">
        <f t="shared" si="7"/>
        <v>142</v>
      </c>
      <c r="B172" s="85"/>
      <c r="C172" s="100" t="s">
        <v>234</v>
      </c>
      <c r="D172" s="87" t="s">
        <v>121</v>
      </c>
      <c r="E172" s="88">
        <v>0.1</v>
      </c>
      <c r="F172" s="89"/>
      <c r="G172" s="89"/>
      <c r="H172" s="89"/>
      <c r="I172" s="89"/>
      <c r="J172" s="90"/>
      <c r="K172" s="91"/>
      <c r="L172" s="89"/>
      <c r="M172" s="89"/>
      <c r="N172" s="89"/>
      <c r="O172" s="89"/>
      <c r="P172" s="89"/>
    </row>
    <row r="173" spans="1:16" s="22" customFormat="1" ht="22.5">
      <c r="A173" s="84">
        <f t="shared" si="7"/>
        <v>143</v>
      </c>
      <c r="B173" s="85" t="s">
        <v>20</v>
      </c>
      <c r="C173" s="86" t="s">
        <v>306</v>
      </c>
      <c r="D173" s="87" t="s">
        <v>2</v>
      </c>
      <c r="E173" s="88">
        <v>2</v>
      </c>
      <c r="F173" s="89"/>
      <c r="G173" s="89"/>
      <c r="H173" s="89"/>
      <c r="I173" s="89"/>
      <c r="J173" s="90"/>
      <c r="K173" s="91"/>
      <c r="L173" s="89"/>
      <c r="M173" s="89"/>
      <c r="N173" s="89"/>
      <c r="O173" s="89"/>
      <c r="P173" s="89"/>
    </row>
    <row r="174" spans="1:16" s="22" customFormat="1" ht="11.25">
      <c r="A174" s="84">
        <f t="shared" si="7"/>
        <v>144</v>
      </c>
      <c r="B174" s="85"/>
      <c r="C174" s="100" t="s">
        <v>370</v>
      </c>
      <c r="D174" s="87" t="s">
        <v>2</v>
      </c>
      <c r="E174" s="88">
        <v>2</v>
      </c>
      <c r="F174" s="89"/>
      <c r="G174" s="89"/>
      <c r="H174" s="89"/>
      <c r="I174" s="89"/>
      <c r="J174" s="90"/>
      <c r="K174" s="91"/>
      <c r="L174" s="89"/>
      <c r="M174" s="89"/>
      <c r="N174" s="89"/>
      <c r="O174" s="89"/>
      <c r="P174" s="89"/>
    </row>
    <row r="175" spans="1:16" s="22" customFormat="1" ht="22.5">
      <c r="A175" s="84">
        <f t="shared" si="7"/>
        <v>145</v>
      </c>
      <c r="B175" s="85" t="s">
        <v>20</v>
      </c>
      <c r="C175" s="86" t="s">
        <v>307</v>
      </c>
      <c r="D175" s="87" t="s">
        <v>2</v>
      </c>
      <c r="E175" s="88">
        <v>2</v>
      </c>
      <c r="F175" s="89"/>
      <c r="G175" s="89"/>
      <c r="H175" s="89"/>
      <c r="I175" s="89"/>
      <c r="J175" s="90"/>
      <c r="K175" s="91"/>
      <c r="L175" s="89"/>
      <c r="M175" s="89"/>
      <c r="N175" s="89"/>
      <c r="O175" s="89"/>
      <c r="P175" s="89"/>
    </row>
    <row r="176" spans="1:16" s="22" customFormat="1" ht="11.25">
      <c r="A176" s="84">
        <f t="shared" si="7"/>
        <v>146</v>
      </c>
      <c r="B176" s="85"/>
      <c r="C176" s="100" t="s">
        <v>371</v>
      </c>
      <c r="D176" s="87" t="s">
        <v>2</v>
      </c>
      <c r="E176" s="88">
        <v>2</v>
      </c>
      <c r="F176" s="89"/>
      <c r="G176" s="89"/>
      <c r="H176" s="89"/>
      <c r="I176" s="89"/>
      <c r="J176" s="90"/>
      <c r="K176" s="91"/>
      <c r="L176" s="89"/>
      <c r="M176" s="89"/>
      <c r="N176" s="89"/>
      <c r="O176" s="89"/>
      <c r="P176" s="89"/>
    </row>
    <row r="177" spans="1:16" s="22" customFormat="1" ht="33.75">
      <c r="A177" s="84">
        <f t="shared" si="7"/>
        <v>147</v>
      </c>
      <c r="B177" s="85" t="s">
        <v>20</v>
      </c>
      <c r="C177" s="86" t="s">
        <v>308</v>
      </c>
      <c r="D177" s="87" t="s">
        <v>1</v>
      </c>
      <c r="E177" s="88">
        <v>1</v>
      </c>
      <c r="F177" s="89"/>
      <c r="G177" s="89"/>
      <c r="H177" s="89"/>
      <c r="I177" s="89"/>
      <c r="J177" s="90"/>
      <c r="K177" s="91"/>
      <c r="L177" s="89"/>
      <c r="M177" s="89"/>
      <c r="N177" s="89"/>
      <c r="O177" s="89"/>
      <c r="P177" s="89"/>
    </row>
    <row r="178" spans="1:16" s="22" customFormat="1" ht="33.75">
      <c r="A178" s="84">
        <f t="shared" si="7"/>
        <v>148</v>
      </c>
      <c r="B178" s="85"/>
      <c r="C178" s="100" t="s">
        <v>372</v>
      </c>
      <c r="D178" s="87" t="s">
        <v>1</v>
      </c>
      <c r="E178" s="88">
        <v>1</v>
      </c>
      <c r="F178" s="89"/>
      <c r="G178" s="89"/>
      <c r="H178" s="89"/>
      <c r="I178" s="89"/>
      <c r="J178" s="90"/>
      <c r="K178" s="91"/>
      <c r="L178" s="89"/>
      <c r="M178" s="89"/>
      <c r="N178" s="89"/>
      <c r="O178" s="89"/>
      <c r="P178" s="89"/>
    </row>
    <row r="179" spans="1:16" s="22" customFormat="1" ht="22.5">
      <c r="A179" s="84">
        <f t="shared" si="7"/>
        <v>149</v>
      </c>
      <c r="B179" s="85" t="s">
        <v>20</v>
      </c>
      <c r="C179" s="86" t="s">
        <v>373</v>
      </c>
      <c r="D179" s="87" t="s">
        <v>2</v>
      </c>
      <c r="E179" s="88">
        <v>1</v>
      </c>
      <c r="F179" s="89"/>
      <c r="G179" s="89"/>
      <c r="H179" s="89"/>
      <c r="I179" s="89"/>
      <c r="J179" s="90"/>
      <c r="K179" s="91"/>
      <c r="L179" s="89"/>
      <c r="M179" s="89"/>
      <c r="N179" s="89"/>
      <c r="O179" s="89"/>
      <c r="P179" s="89"/>
    </row>
    <row r="180" spans="1:16" s="22" customFormat="1" ht="11.25">
      <c r="A180" s="84">
        <f t="shared" si="7"/>
        <v>150</v>
      </c>
      <c r="B180" s="85"/>
      <c r="C180" s="100" t="s">
        <v>309</v>
      </c>
      <c r="D180" s="87" t="s">
        <v>2</v>
      </c>
      <c r="E180" s="88">
        <v>1</v>
      </c>
      <c r="F180" s="89"/>
      <c r="G180" s="89"/>
      <c r="H180" s="89"/>
      <c r="I180" s="89"/>
      <c r="J180" s="90"/>
      <c r="K180" s="91"/>
      <c r="L180" s="89"/>
      <c r="M180" s="89"/>
      <c r="N180" s="89"/>
      <c r="O180" s="89"/>
      <c r="P180" s="89"/>
    </row>
    <row r="181" spans="1:16" s="22" customFormat="1" ht="33.75">
      <c r="A181" s="84">
        <f t="shared" si="7"/>
        <v>151</v>
      </c>
      <c r="B181" s="85" t="s">
        <v>20</v>
      </c>
      <c r="C181" s="86" t="s">
        <v>310</v>
      </c>
      <c r="D181" s="87" t="s">
        <v>2</v>
      </c>
      <c r="E181" s="88">
        <v>1</v>
      </c>
      <c r="F181" s="89"/>
      <c r="G181" s="89"/>
      <c r="H181" s="89"/>
      <c r="I181" s="89"/>
      <c r="J181" s="90"/>
      <c r="K181" s="91"/>
      <c r="L181" s="89"/>
      <c r="M181" s="89"/>
      <c r="N181" s="89"/>
      <c r="O181" s="89"/>
      <c r="P181" s="89"/>
    </row>
    <row r="182" spans="1:16" s="22" customFormat="1" ht="33.75">
      <c r="A182" s="84">
        <f t="shared" si="7"/>
        <v>152</v>
      </c>
      <c r="B182" s="85"/>
      <c r="C182" s="100" t="s">
        <v>374</v>
      </c>
      <c r="D182" s="87" t="s">
        <v>2</v>
      </c>
      <c r="E182" s="88">
        <v>1</v>
      </c>
      <c r="F182" s="89"/>
      <c r="G182" s="89"/>
      <c r="H182" s="89"/>
      <c r="I182" s="89"/>
      <c r="J182" s="90"/>
      <c r="K182" s="91"/>
      <c r="L182" s="89"/>
      <c r="M182" s="89"/>
      <c r="N182" s="89"/>
      <c r="O182" s="89"/>
      <c r="P182" s="89"/>
    </row>
    <row r="183" spans="1:16" s="22" customFormat="1" ht="33.75">
      <c r="A183" s="84">
        <f t="shared" si="7"/>
        <v>153</v>
      </c>
      <c r="B183" s="85" t="s">
        <v>20</v>
      </c>
      <c r="C183" s="86" t="s">
        <v>311</v>
      </c>
      <c r="D183" s="87" t="s">
        <v>2</v>
      </c>
      <c r="E183" s="88">
        <v>1</v>
      </c>
      <c r="F183" s="89"/>
      <c r="G183" s="89"/>
      <c r="H183" s="89"/>
      <c r="I183" s="89"/>
      <c r="J183" s="90"/>
      <c r="K183" s="91"/>
      <c r="L183" s="89"/>
      <c r="M183" s="89"/>
      <c r="N183" s="89"/>
      <c r="O183" s="89"/>
      <c r="P183" s="89"/>
    </row>
    <row r="184" spans="1:16" s="22" customFormat="1" ht="33.75">
      <c r="A184" s="84">
        <f t="shared" si="7"/>
        <v>154</v>
      </c>
      <c r="B184" s="85"/>
      <c r="C184" s="100" t="s">
        <v>375</v>
      </c>
      <c r="D184" s="87" t="s">
        <v>2</v>
      </c>
      <c r="E184" s="88">
        <v>1</v>
      </c>
      <c r="F184" s="89"/>
      <c r="G184" s="89"/>
      <c r="H184" s="89"/>
      <c r="I184" s="89"/>
      <c r="J184" s="90"/>
      <c r="K184" s="91"/>
      <c r="L184" s="89"/>
      <c r="M184" s="89"/>
      <c r="N184" s="89"/>
      <c r="O184" s="89"/>
      <c r="P184" s="89"/>
    </row>
    <row r="185" spans="1:16" s="22" customFormat="1" ht="33.75">
      <c r="A185" s="84">
        <f t="shared" si="7"/>
        <v>155</v>
      </c>
      <c r="B185" s="85" t="s">
        <v>20</v>
      </c>
      <c r="C185" s="86" t="s">
        <v>378</v>
      </c>
      <c r="D185" s="87" t="s">
        <v>2</v>
      </c>
      <c r="E185" s="88">
        <v>1</v>
      </c>
      <c r="F185" s="89"/>
      <c r="G185" s="89"/>
      <c r="H185" s="89"/>
      <c r="I185" s="89"/>
      <c r="J185" s="90"/>
      <c r="K185" s="91"/>
      <c r="L185" s="89"/>
      <c r="M185" s="89"/>
      <c r="N185" s="89"/>
      <c r="O185" s="89"/>
      <c r="P185" s="89"/>
    </row>
    <row r="186" spans="1:16" s="22" customFormat="1" ht="33.75">
      <c r="A186" s="84">
        <f t="shared" si="7"/>
        <v>156</v>
      </c>
      <c r="B186" s="85"/>
      <c r="C186" s="100" t="s">
        <v>312</v>
      </c>
      <c r="D186" s="87" t="s">
        <v>2</v>
      </c>
      <c r="E186" s="88">
        <v>1</v>
      </c>
      <c r="F186" s="89"/>
      <c r="G186" s="89"/>
      <c r="H186" s="89"/>
      <c r="I186" s="89"/>
      <c r="J186" s="90"/>
      <c r="K186" s="91"/>
      <c r="L186" s="89"/>
      <c r="M186" s="89"/>
      <c r="N186" s="89"/>
      <c r="O186" s="89"/>
      <c r="P186" s="89"/>
    </row>
    <row r="187" spans="1:16" s="22" customFormat="1" ht="45">
      <c r="A187" s="84">
        <f t="shared" si="7"/>
        <v>157</v>
      </c>
      <c r="B187" s="85" t="s">
        <v>20</v>
      </c>
      <c r="C187" s="86" t="s">
        <v>377</v>
      </c>
      <c r="D187" s="87" t="s">
        <v>2</v>
      </c>
      <c r="E187" s="88">
        <v>1</v>
      </c>
      <c r="F187" s="89"/>
      <c r="G187" s="89"/>
      <c r="H187" s="89"/>
      <c r="I187" s="89"/>
      <c r="J187" s="90"/>
      <c r="K187" s="91"/>
      <c r="L187" s="89"/>
      <c r="M187" s="89"/>
      <c r="N187" s="89"/>
      <c r="O187" s="89"/>
      <c r="P187" s="89"/>
    </row>
    <row r="188" spans="1:16" s="22" customFormat="1" ht="45">
      <c r="A188" s="84">
        <f t="shared" si="7"/>
        <v>158</v>
      </c>
      <c r="B188" s="85"/>
      <c r="C188" s="100" t="s">
        <v>313</v>
      </c>
      <c r="D188" s="87" t="s">
        <v>2</v>
      </c>
      <c r="E188" s="88">
        <v>1</v>
      </c>
      <c r="F188" s="89"/>
      <c r="G188" s="89"/>
      <c r="H188" s="89"/>
      <c r="I188" s="89"/>
      <c r="J188" s="90"/>
      <c r="K188" s="91"/>
      <c r="L188" s="89"/>
      <c r="M188" s="89"/>
      <c r="N188" s="89"/>
      <c r="O188" s="89"/>
      <c r="P188" s="89"/>
    </row>
    <row r="189" spans="1:16" s="22" customFormat="1" ht="33.75">
      <c r="A189" s="84">
        <f t="shared" si="7"/>
        <v>159</v>
      </c>
      <c r="B189" s="85" t="s">
        <v>20</v>
      </c>
      <c r="C189" s="86" t="s">
        <v>314</v>
      </c>
      <c r="D189" s="87" t="s">
        <v>2</v>
      </c>
      <c r="E189" s="88">
        <v>2</v>
      </c>
      <c r="F189" s="89"/>
      <c r="G189" s="89"/>
      <c r="H189" s="89"/>
      <c r="I189" s="89"/>
      <c r="J189" s="90"/>
      <c r="K189" s="91"/>
      <c r="L189" s="89"/>
      <c r="M189" s="89"/>
      <c r="N189" s="89"/>
      <c r="O189" s="89"/>
      <c r="P189" s="89"/>
    </row>
    <row r="190" spans="1:16" s="22" customFormat="1" ht="33.75">
      <c r="A190" s="84">
        <f t="shared" si="7"/>
        <v>160</v>
      </c>
      <c r="B190" s="85"/>
      <c r="C190" s="100" t="s">
        <v>376</v>
      </c>
      <c r="D190" s="87" t="s">
        <v>2</v>
      </c>
      <c r="E190" s="88">
        <v>2</v>
      </c>
      <c r="F190" s="174"/>
      <c r="G190" s="89"/>
      <c r="H190" s="89"/>
      <c r="I190" s="89"/>
      <c r="J190" s="90"/>
      <c r="K190" s="91"/>
      <c r="L190" s="89"/>
      <c r="M190" s="89"/>
      <c r="N190" s="89"/>
      <c r="O190" s="89"/>
      <c r="P190" s="89"/>
    </row>
    <row r="191" spans="1:16" s="22" customFormat="1" ht="11.25">
      <c r="A191" s="240" t="s">
        <v>315</v>
      </c>
      <c r="B191" s="240"/>
      <c r="C191" s="240"/>
      <c r="D191" s="240"/>
      <c r="E191" s="240"/>
      <c r="F191" s="240"/>
      <c r="G191" s="240"/>
      <c r="H191" s="240"/>
      <c r="I191" s="240"/>
      <c r="J191" s="240"/>
      <c r="K191" s="240"/>
      <c r="L191" s="240"/>
      <c r="M191" s="240"/>
      <c r="N191" s="240"/>
      <c r="O191" s="240"/>
      <c r="P191" s="240"/>
    </row>
    <row r="192" spans="1:16" s="22" customFormat="1" ht="78.75">
      <c r="A192" s="84">
        <f>A190+1</f>
        <v>161</v>
      </c>
      <c r="B192" s="85" t="s">
        <v>20</v>
      </c>
      <c r="C192" s="86" t="s">
        <v>316</v>
      </c>
      <c r="D192" s="87" t="s">
        <v>52</v>
      </c>
      <c r="E192" s="88">
        <v>2.2</v>
      </c>
      <c r="F192" s="89"/>
      <c r="G192" s="89"/>
      <c r="H192" s="89"/>
      <c r="I192" s="89"/>
      <c r="J192" s="90"/>
      <c r="K192" s="91"/>
      <c r="L192" s="89"/>
      <c r="M192" s="89"/>
      <c r="N192" s="89"/>
      <c r="O192" s="89"/>
      <c r="P192" s="89"/>
    </row>
    <row r="193" spans="1:16" s="22" customFormat="1" ht="45">
      <c r="A193" s="84">
        <f>A192+1</f>
        <v>162</v>
      </c>
      <c r="B193" s="85"/>
      <c r="C193" s="100" t="s">
        <v>317</v>
      </c>
      <c r="D193" s="87" t="s">
        <v>52</v>
      </c>
      <c r="E193" s="88">
        <v>2.2</v>
      </c>
      <c r="F193" s="89"/>
      <c r="G193" s="89"/>
      <c r="H193" s="89"/>
      <c r="I193" s="89"/>
      <c r="J193" s="90"/>
      <c r="K193" s="91"/>
      <c r="L193" s="89"/>
      <c r="M193" s="89"/>
      <c r="N193" s="89"/>
      <c r="O193" s="89"/>
      <c r="P193" s="89"/>
    </row>
    <row r="194" spans="1:16" s="22" customFormat="1" ht="22.5">
      <c r="A194" s="84">
        <f aca="true" t="shared" si="8" ref="A194:A204">A193+1</f>
        <v>163</v>
      </c>
      <c r="B194" s="85"/>
      <c r="C194" s="100" t="s">
        <v>318</v>
      </c>
      <c r="D194" s="87" t="s">
        <v>121</v>
      </c>
      <c r="E194" s="88">
        <v>1.2870000000000004</v>
      </c>
      <c r="F194" s="89"/>
      <c r="G194" s="89"/>
      <c r="H194" s="89"/>
      <c r="I194" s="89"/>
      <c r="J194" s="90"/>
      <c r="K194" s="91"/>
      <c r="L194" s="89"/>
      <c r="M194" s="89"/>
      <c r="N194" s="89"/>
      <c r="O194" s="89"/>
      <c r="P194" s="89"/>
    </row>
    <row r="195" spans="1:16" s="22" customFormat="1" ht="33.75">
      <c r="A195" s="84">
        <f t="shared" si="8"/>
        <v>164</v>
      </c>
      <c r="B195" s="85" t="s">
        <v>20</v>
      </c>
      <c r="C195" s="86" t="s">
        <v>311</v>
      </c>
      <c r="D195" s="87" t="s">
        <v>2</v>
      </c>
      <c r="E195" s="88">
        <v>1</v>
      </c>
      <c r="F195" s="89"/>
      <c r="G195" s="89"/>
      <c r="H195" s="89"/>
      <c r="I195" s="89"/>
      <c r="J195" s="90"/>
      <c r="K195" s="91"/>
      <c r="L195" s="89"/>
      <c r="M195" s="89"/>
      <c r="N195" s="89"/>
      <c r="O195" s="89"/>
      <c r="P195" s="89"/>
    </row>
    <row r="196" spans="1:16" s="22" customFormat="1" ht="33.75">
      <c r="A196" s="84">
        <f t="shared" si="8"/>
        <v>165</v>
      </c>
      <c r="B196" s="85"/>
      <c r="C196" s="100" t="s">
        <v>375</v>
      </c>
      <c r="D196" s="87" t="s">
        <v>2</v>
      </c>
      <c r="E196" s="88">
        <v>1</v>
      </c>
      <c r="F196" s="89"/>
      <c r="G196" s="89"/>
      <c r="H196" s="89"/>
      <c r="I196" s="89"/>
      <c r="J196" s="90"/>
      <c r="K196" s="91"/>
      <c r="L196" s="89"/>
      <c r="M196" s="89"/>
      <c r="N196" s="89"/>
      <c r="O196" s="89"/>
      <c r="P196" s="89"/>
    </row>
    <row r="197" spans="1:16" s="22" customFormat="1" ht="45">
      <c r="A197" s="84">
        <f t="shared" si="8"/>
        <v>166</v>
      </c>
      <c r="B197" s="85" t="s">
        <v>20</v>
      </c>
      <c r="C197" s="86" t="s">
        <v>319</v>
      </c>
      <c r="D197" s="87" t="s">
        <v>52</v>
      </c>
      <c r="E197" s="88">
        <v>2.2</v>
      </c>
      <c r="F197" s="96"/>
      <c r="G197" s="96"/>
      <c r="H197" s="102"/>
      <c r="I197" s="96"/>
      <c r="J197" s="97"/>
      <c r="K197" s="91"/>
      <c r="L197" s="89"/>
      <c r="M197" s="89"/>
      <c r="N197" s="89"/>
      <c r="O197" s="89"/>
      <c r="P197" s="89"/>
    </row>
    <row r="198" spans="1:16" s="22" customFormat="1" ht="33.75">
      <c r="A198" s="84">
        <f t="shared" si="8"/>
        <v>167</v>
      </c>
      <c r="B198" s="85" t="s">
        <v>20</v>
      </c>
      <c r="C198" s="86" t="s">
        <v>320</v>
      </c>
      <c r="D198" s="87" t="s">
        <v>121</v>
      </c>
      <c r="E198" s="88">
        <v>5</v>
      </c>
      <c r="F198" s="96"/>
      <c r="G198" s="96"/>
      <c r="H198" s="96"/>
      <c r="I198" s="96"/>
      <c r="J198" s="97"/>
      <c r="K198" s="91"/>
      <c r="L198" s="89"/>
      <c r="M198" s="89"/>
      <c r="N198" s="89"/>
      <c r="O198" s="89"/>
      <c r="P198" s="89"/>
    </row>
    <row r="199" spans="1:16" s="22" customFormat="1" ht="22.5">
      <c r="A199" s="84">
        <f t="shared" si="8"/>
        <v>168</v>
      </c>
      <c r="B199" s="85" t="s">
        <v>20</v>
      </c>
      <c r="C199" s="86" t="s">
        <v>321</v>
      </c>
      <c r="D199" s="87" t="s">
        <v>52</v>
      </c>
      <c r="E199" s="88">
        <v>2.2</v>
      </c>
      <c r="F199" s="96"/>
      <c r="G199" s="96"/>
      <c r="H199" s="96"/>
      <c r="I199" s="96"/>
      <c r="J199" s="97"/>
      <c r="K199" s="91"/>
      <c r="L199" s="89"/>
      <c r="M199" s="89"/>
      <c r="N199" s="89"/>
      <c r="O199" s="89"/>
      <c r="P199" s="89"/>
    </row>
    <row r="200" spans="1:16" s="22" customFormat="1" ht="22.5">
      <c r="A200" s="84">
        <f t="shared" si="8"/>
        <v>169</v>
      </c>
      <c r="B200" s="85"/>
      <c r="C200" s="100" t="s">
        <v>379</v>
      </c>
      <c r="D200" s="87" t="s">
        <v>52</v>
      </c>
      <c r="E200" s="88">
        <v>2.2</v>
      </c>
      <c r="F200" s="96"/>
      <c r="G200" s="96"/>
      <c r="H200" s="96"/>
      <c r="I200" s="96"/>
      <c r="J200" s="97"/>
      <c r="K200" s="91"/>
      <c r="L200" s="89"/>
      <c r="M200" s="89"/>
      <c r="N200" s="89"/>
      <c r="O200" s="89"/>
      <c r="P200" s="89"/>
    </row>
    <row r="201" spans="1:16" s="22" customFormat="1" ht="22.5">
      <c r="A201" s="84">
        <f t="shared" si="8"/>
        <v>170</v>
      </c>
      <c r="B201" s="85" t="s">
        <v>20</v>
      </c>
      <c r="C201" s="86" t="s">
        <v>322</v>
      </c>
      <c r="D201" s="87" t="s">
        <v>296</v>
      </c>
      <c r="E201" s="88">
        <v>1</v>
      </c>
      <c r="F201" s="96"/>
      <c r="G201" s="96"/>
      <c r="H201" s="96"/>
      <c r="I201" s="96"/>
      <c r="J201" s="97"/>
      <c r="K201" s="91"/>
      <c r="L201" s="89"/>
      <c r="M201" s="89"/>
      <c r="N201" s="89"/>
      <c r="O201" s="89"/>
      <c r="P201" s="89"/>
    </row>
    <row r="202" spans="1:16" s="22" customFormat="1" ht="22.5">
      <c r="A202" s="84">
        <f t="shared" si="8"/>
        <v>171</v>
      </c>
      <c r="B202" s="85" t="s">
        <v>20</v>
      </c>
      <c r="C202" s="86" t="s">
        <v>323</v>
      </c>
      <c r="D202" s="87" t="s">
        <v>52</v>
      </c>
      <c r="E202" s="88">
        <v>2.2</v>
      </c>
      <c r="F202" s="96"/>
      <c r="G202" s="96"/>
      <c r="H202" s="96"/>
      <c r="I202" s="96"/>
      <c r="J202" s="97"/>
      <c r="K202" s="91"/>
      <c r="L202" s="89"/>
      <c r="M202" s="89"/>
      <c r="N202" s="89"/>
      <c r="O202" s="89"/>
      <c r="P202" s="89"/>
    </row>
    <row r="203" spans="1:16" s="22" customFormat="1" ht="22.5">
      <c r="A203" s="84">
        <f t="shared" si="8"/>
        <v>172</v>
      </c>
      <c r="B203" s="85" t="s">
        <v>20</v>
      </c>
      <c r="C203" s="86" t="s">
        <v>324</v>
      </c>
      <c r="D203" s="87" t="s">
        <v>52</v>
      </c>
      <c r="E203" s="88">
        <v>2.2</v>
      </c>
      <c r="F203" s="96"/>
      <c r="G203" s="96"/>
      <c r="H203" s="96"/>
      <c r="I203" s="96"/>
      <c r="J203" s="97"/>
      <c r="K203" s="91"/>
      <c r="L203" s="89"/>
      <c r="M203" s="89"/>
      <c r="N203" s="89"/>
      <c r="O203" s="89"/>
      <c r="P203" s="89"/>
    </row>
    <row r="204" spans="1:16" s="22" customFormat="1" ht="22.5">
      <c r="A204" s="84">
        <f t="shared" si="8"/>
        <v>173</v>
      </c>
      <c r="B204" s="85" t="s">
        <v>20</v>
      </c>
      <c r="C204" s="86" t="s">
        <v>325</v>
      </c>
      <c r="D204" s="87" t="s">
        <v>1</v>
      </c>
      <c r="E204" s="88">
        <v>1</v>
      </c>
      <c r="F204" s="96"/>
      <c r="G204" s="96"/>
      <c r="H204" s="96"/>
      <c r="I204" s="96"/>
      <c r="J204" s="97"/>
      <c r="K204" s="91"/>
      <c r="L204" s="89"/>
      <c r="M204" s="89"/>
      <c r="N204" s="89"/>
      <c r="O204" s="89"/>
      <c r="P204" s="89"/>
    </row>
    <row r="205" spans="1:16" s="22" customFormat="1" ht="11.25">
      <c r="A205" s="240" t="s">
        <v>247</v>
      </c>
      <c r="B205" s="240"/>
      <c r="C205" s="240"/>
      <c r="D205" s="240"/>
      <c r="E205" s="240"/>
      <c r="F205" s="240"/>
      <c r="G205" s="240"/>
      <c r="H205" s="240"/>
      <c r="I205" s="240"/>
      <c r="J205" s="240"/>
      <c r="K205" s="240"/>
      <c r="L205" s="240"/>
      <c r="M205" s="240"/>
      <c r="N205" s="240"/>
      <c r="O205" s="240"/>
      <c r="P205" s="240"/>
    </row>
    <row r="206" spans="1:16" s="22" customFormat="1" ht="11.25">
      <c r="A206" s="240" t="s">
        <v>326</v>
      </c>
      <c r="B206" s="240"/>
      <c r="C206" s="240"/>
      <c r="D206" s="240"/>
      <c r="E206" s="240"/>
      <c r="F206" s="240"/>
      <c r="G206" s="240"/>
      <c r="H206" s="240"/>
      <c r="I206" s="240"/>
      <c r="J206" s="240"/>
      <c r="K206" s="240"/>
      <c r="L206" s="240"/>
      <c r="M206" s="240"/>
      <c r="N206" s="240"/>
      <c r="O206" s="240"/>
      <c r="P206" s="240"/>
    </row>
    <row r="207" spans="1:16" s="22" customFormat="1" ht="45">
      <c r="A207" s="84">
        <f>A204+1</f>
        <v>174</v>
      </c>
      <c r="B207" s="85" t="s">
        <v>20</v>
      </c>
      <c r="C207" s="86" t="s">
        <v>742</v>
      </c>
      <c r="D207" s="87" t="s">
        <v>121</v>
      </c>
      <c r="E207" s="88">
        <v>3.7</v>
      </c>
      <c r="F207" s="96"/>
      <c r="G207" s="96"/>
      <c r="H207" s="96"/>
      <c r="I207" s="96"/>
      <c r="J207" s="97"/>
      <c r="K207" s="91"/>
      <c r="L207" s="89"/>
      <c r="M207" s="89"/>
      <c r="N207" s="89"/>
      <c r="O207" s="89"/>
      <c r="P207" s="89"/>
    </row>
    <row r="208" spans="1:16" s="22" customFormat="1" ht="45">
      <c r="A208" s="84">
        <f>A207+1</f>
        <v>175</v>
      </c>
      <c r="B208" s="85"/>
      <c r="C208" s="100" t="s">
        <v>381</v>
      </c>
      <c r="D208" s="87" t="s">
        <v>121</v>
      </c>
      <c r="E208" s="88">
        <v>3.7</v>
      </c>
      <c r="F208" s="102"/>
      <c r="G208" s="102"/>
      <c r="H208" s="102"/>
      <c r="I208" s="102"/>
      <c r="J208" s="103"/>
      <c r="K208" s="91"/>
      <c r="L208" s="89"/>
      <c r="M208" s="89"/>
      <c r="N208" s="89"/>
      <c r="O208" s="89"/>
      <c r="P208" s="89"/>
    </row>
    <row r="209" spans="1:16" s="22" customFormat="1" ht="22.5">
      <c r="A209" s="84">
        <f>A208+1</f>
        <v>176</v>
      </c>
      <c r="B209" s="85" t="s">
        <v>19</v>
      </c>
      <c r="C209" s="86" t="s">
        <v>249</v>
      </c>
      <c r="D209" s="87" t="s">
        <v>853</v>
      </c>
      <c r="E209" s="88">
        <v>5</v>
      </c>
      <c r="F209" s="102"/>
      <c r="G209" s="102"/>
      <c r="H209" s="102"/>
      <c r="I209" s="102"/>
      <c r="J209" s="103"/>
      <c r="K209" s="91"/>
      <c r="L209" s="89"/>
      <c r="M209" s="89"/>
      <c r="N209" s="89"/>
      <c r="O209" s="89"/>
      <c r="P209" s="89"/>
    </row>
    <row r="210" spans="1:16" s="22" customFormat="1" ht="11.25">
      <c r="A210" s="84">
        <f>A209+1</f>
        <v>177</v>
      </c>
      <c r="B210" s="85"/>
      <c r="C210" s="100" t="s">
        <v>784</v>
      </c>
      <c r="D210" s="87" t="s">
        <v>121</v>
      </c>
      <c r="E210" s="88">
        <v>0.8</v>
      </c>
      <c r="F210" s="116"/>
      <c r="G210" s="116"/>
      <c r="H210" s="116"/>
      <c r="I210" s="116"/>
      <c r="J210" s="117"/>
      <c r="K210" s="91"/>
      <c r="L210" s="89"/>
      <c r="M210" s="89"/>
      <c r="N210" s="89"/>
      <c r="O210" s="89"/>
      <c r="P210" s="89"/>
    </row>
    <row r="211" spans="1:16" s="22" customFormat="1" ht="22.5">
      <c r="A211" s="84">
        <f>A210+1</f>
        <v>178</v>
      </c>
      <c r="B211" s="85"/>
      <c r="C211" s="100" t="s">
        <v>251</v>
      </c>
      <c r="D211" s="87" t="s">
        <v>252</v>
      </c>
      <c r="E211" s="88">
        <v>0.2</v>
      </c>
      <c r="F211" s="89"/>
      <c r="G211" s="89"/>
      <c r="H211" s="89"/>
      <c r="I211" s="89"/>
      <c r="J211" s="90"/>
      <c r="K211" s="91"/>
      <c r="L211" s="89"/>
      <c r="M211" s="89"/>
      <c r="N211" s="89"/>
      <c r="O211" s="89"/>
      <c r="P211" s="89"/>
    </row>
    <row r="212" spans="1:16" s="22" customFormat="1" ht="11.25">
      <c r="A212" s="240" t="s">
        <v>380</v>
      </c>
      <c r="B212" s="240"/>
      <c r="C212" s="240"/>
      <c r="D212" s="240"/>
      <c r="E212" s="240"/>
      <c r="F212" s="240"/>
      <c r="G212" s="240"/>
      <c r="H212" s="240"/>
      <c r="I212" s="240"/>
      <c r="J212" s="240"/>
      <c r="K212" s="240"/>
      <c r="L212" s="240"/>
      <c r="M212" s="240"/>
      <c r="N212" s="240"/>
      <c r="O212" s="240"/>
      <c r="P212" s="240"/>
    </row>
    <row r="213" spans="1:16" s="22" customFormat="1" ht="45">
      <c r="A213" s="84">
        <f>A211+1</f>
        <v>179</v>
      </c>
      <c r="B213" s="85" t="s">
        <v>20</v>
      </c>
      <c r="C213" s="86" t="s">
        <v>742</v>
      </c>
      <c r="D213" s="87" t="s">
        <v>121</v>
      </c>
      <c r="E213" s="88">
        <v>490</v>
      </c>
      <c r="F213" s="96"/>
      <c r="G213" s="96"/>
      <c r="H213" s="96"/>
      <c r="I213" s="96"/>
      <c r="J213" s="97"/>
      <c r="K213" s="91"/>
      <c r="L213" s="89"/>
      <c r="M213" s="89"/>
      <c r="N213" s="89"/>
      <c r="O213" s="89"/>
      <c r="P213" s="89"/>
    </row>
    <row r="214" spans="1:16" s="22" customFormat="1" ht="45">
      <c r="A214" s="84">
        <f>A213+1</f>
        <v>180</v>
      </c>
      <c r="B214" s="85"/>
      <c r="C214" s="100" t="s">
        <v>381</v>
      </c>
      <c r="D214" s="87" t="s">
        <v>121</v>
      </c>
      <c r="E214" s="88">
        <v>490</v>
      </c>
      <c r="F214" s="102"/>
      <c r="G214" s="102"/>
      <c r="H214" s="102"/>
      <c r="I214" s="102"/>
      <c r="J214" s="103"/>
      <c r="K214" s="91"/>
      <c r="L214" s="89"/>
      <c r="M214" s="89"/>
      <c r="N214" s="89"/>
      <c r="O214" s="89"/>
      <c r="P214" s="89"/>
    </row>
    <row r="215" spans="1:16" s="22" customFormat="1" ht="22.5">
      <c r="A215" s="84">
        <f>A214+1</f>
        <v>181</v>
      </c>
      <c r="B215" s="85" t="s">
        <v>19</v>
      </c>
      <c r="C215" s="86" t="s">
        <v>249</v>
      </c>
      <c r="D215" s="87" t="s">
        <v>853</v>
      </c>
      <c r="E215" s="88">
        <v>310</v>
      </c>
      <c r="F215" s="102"/>
      <c r="G215" s="102"/>
      <c r="H215" s="102"/>
      <c r="I215" s="102"/>
      <c r="J215" s="103"/>
      <c r="K215" s="91"/>
      <c r="L215" s="89"/>
      <c r="M215" s="89"/>
      <c r="N215" s="89"/>
      <c r="O215" s="89"/>
      <c r="P215" s="89"/>
    </row>
    <row r="216" spans="1:16" s="22" customFormat="1" ht="11.25">
      <c r="A216" s="84">
        <f>A215+1</f>
        <v>182</v>
      </c>
      <c r="B216" s="85"/>
      <c r="C216" s="100" t="s">
        <v>250</v>
      </c>
      <c r="D216" s="87" t="s">
        <v>121</v>
      </c>
      <c r="E216" s="88">
        <v>46.5</v>
      </c>
      <c r="F216" s="116"/>
      <c r="G216" s="116"/>
      <c r="H216" s="116"/>
      <c r="I216" s="116"/>
      <c r="J216" s="117"/>
      <c r="K216" s="91"/>
      <c r="L216" s="89"/>
      <c r="M216" s="89"/>
      <c r="N216" s="89"/>
      <c r="O216" s="89"/>
      <c r="P216" s="89"/>
    </row>
    <row r="217" spans="1:16" s="22" customFormat="1" ht="22.5">
      <c r="A217" s="84">
        <f>A216+1</f>
        <v>183</v>
      </c>
      <c r="B217" s="85"/>
      <c r="C217" s="100" t="s">
        <v>251</v>
      </c>
      <c r="D217" s="87" t="s">
        <v>252</v>
      </c>
      <c r="E217" s="88">
        <v>9.3</v>
      </c>
      <c r="F217" s="89"/>
      <c r="G217" s="89"/>
      <c r="H217" s="89"/>
      <c r="I217" s="89"/>
      <c r="J217" s="90"/>
      <c r="K217" s="91"/>
      <c r="L217" s="89"/>
      <c r="M217" s="89"/>
      <c r="N217" s="89"/>
      <c r="O217" s="89"/>
      <c r="P217" s="89"/>
    </row>
    <row r="218" spans="1:16" s="22" customFormat="1" ht="11.25">
      <c r="A218" s="240" t="s">
        <v>327</v>
      </c>
      <c r="B218" s="240"/>
      <c r="C218" s="240"/>
      <c r="D218" s="240"/>
      <c r="E218" s="240"/>
      <c r="F218" s="240"/>
      <c r="G218" s="240"/>
      <c r="H218" s="240"/>
      <c r="I218" s="240"/>
      <c r="J218" s="240"/>
      <c r="K218" s="240"/>
      <c r="L218" s="240"/>
      <c r="M218" s="240"/>
      <c r="N218" s="240"/>
      <c r="O218" s="240"/>
      <c r="P218" s="240"/>
    </row>
    <row r="219" spans="1:16" s="22" customFormat="1" ht="22.5">
      <c r="A219" s="84">
        <f>A217+1</f>
        <v>184</v>
      </c>
      <c r="B219" s="85" t="s">
        <v>20</v>
      </c>
      <c r="C219" s="86" t="s">
        <v>328</v>
      </c>
      <c r="D219" s="87" t="s">
        <v>121</v>
      </c>
      <c r="E219" s="88">
        <v>50</v>
      </c>
      <c r="F219" s="96"/>
      <c r="G219" s="96"/>
      <c r="H219" s="102"/>
      <c r="I219" s="96"/>
      <c r="J219" s="97"/>
      <c r="K219" s="91"/>
      <c r="L219" s="89"/>
      <c r="M219" s="89"/>
      <c r="N219" s="89"/>
      <c r="O219" s="89"/>
      <c r="P219" s="89"/>
    </row>
    <row r="220" spans="1:16" s="22" customFormat="1" ht="33.75">
      <c r="A220" s="84">
        <f>A219+1</f>
        <v>185</v>
      </c>
      <c r="B220" s="85" t="s">
        <v>20</v>
      </c>
      <c r="C220" s="86" t="s">
        <v>329</v>
      </c>
      <c r="D220" s="87" t="s">
        <v>121</v>
      </c>
      <c r="E220" s="88">
        <v>0.8</v>
      </c>
      <c r="F220" s="89"/>
      <c r="G220" s="89"/>
      <c r="H220" s="89"/>
      <c r="I220" s="89"/>
      <c r="J220" s="90"/>
      <c r="K220" s="91"/>
      <c r="L220" s="89"/>
      <c r="M220" s="89"/>
      <c r="N220" s="89"/>
      <c r="O220" s="89"/>
      <c r="P220" s="89"/>
    </row>
    <row r="221" spans="1:16" s="22" customFormat="1" ht="11.25">
      <c r="A221" s="84">
        <f aca="true" t="shared" si="9" ref="A221:A230">A220+1</f>
        <v>186</v>
      </c>
      <c r="B221" s="85"/>
      <c r="C221" s="100" t="s">
        <v>330</v>
      </c>
      <c r="D221" s="87" t="s">
        <v>121</v>
      </c>
      <c r="E221" s="88">
        <v>0.8</v>
      </c>
      <c r="F221" s="102"/>
      <c r="G221" s="102"/>
      <c r="H221" s="102"/>
      <c r="I221" s="120"/>
      <c r="J221" s="122"/>
      <c r="K221" s="91"/>
      <c r="L221" s="89"/>
      <c r="M221" s="89"/>
      <c r="N221" s="89"/>
      <c r="O221" s="89"/>
      <c r="P221" s="89"/>
    </row>
    <row r="222" spans="1:16" s="22" customFormat="1" ht="170.25" customHeight="1">
      <c r="A222" s="84">
        <f t="shared" si="9"/>
        <v>187</v>
      </c>
      <c r="B222" s="85" t="s">
        <v>20</v>
      </c>
      <c r="C222" s="86" t="s">
        <v>785</v>
      </c>
      <c r="D222" s="87" t="s">
        <v>1</v>
      </c>
      <c r="E222" s="88">
        <v>1</v>
      </c>
      <c r="F222" s="89"/>
      <c r="G222" s="89"/>
      <c r="H222" s="89"/>
      <c r="I222" s="89"/>
      <c r="J222" s="90"/>
      <c r="K222" s="91"/>
      <c r="L222" s="89"/>
      <c r="M222" s="89"/>
      <c r="N222" s="89"/>
      <c r="O222" s="89"/>
      <c r="P222" s="89"/>
    </row>
    <row r="223" spans="1:16" s="22" customFormat="1" ht="33.75">
      <c r="A223" s="84">
        <f t="shared" si="9"/>
        <v>188</v>
      </c>
      <c r="B223" s="85" t="s">
        <v>20</v>
      </c>
      <c r="C223" s="86" t="s">
        <v>331</v>
      </c>
      <c r="D223" s="87" t="s">
        <v>1</v>
      </c>
      <c r="E223" s="88">
        <v>1</v>
      </c>
      <c r="F223" s="89"/>
      <c r="G223" s="89"/>
      <c r="H223" s="89"/>
      <c r="I223" s="89"/>
      <c r="J223" s="90"/>
      <c r="K223" s="91"/>
      <c r="L223" s="89"/>
      <c r="M223" s="89"/>
      <c r="N223" s="89"/>
      <c r="O223" s="89"/>
      <c r="P223" s="89"/>
    </row>
    <row r="224" spans="1:16" s="22" customFormat="1" ht="33.75">
      <c r="A224" s="84">
        <f t="shared" si="9"/>
        <v>189</v>
      </c>
      <c r="B224" s="85" t="s">
        <v>20</v>
      </c>
      <c r="C224" s="86" t="s">
        <v>332</v>
      </c>
      <c r="D224" s="87" t="s">
        <v>1</v>
      </c>
      <c r="E224" s="88">
        <v>1</v>
      </c>
      <c r="F224" s="89"/>
      <c r="G224" s="89"/>
      <c r="H224" s="89"/>
      <c r="I224" s="89"/>
      <c r="J224" s="90"/>
      <c r="K224" s="91"/>
      <c r="L224" s="89"/>
      <c r="M224" s="89"/>
      <c r="N224" s="89"/>
      <c r="O224" s="89"/>
      <c r="P224" s="89"/>
    </row>
    <row r="225" spans="1:16" s="22" customFormat="1" ht="45">
      <c r="A225" s="84">
        <f t="shared" si="9"/>
        <v>190</v>
      </c>
      <c r="B225" s="85" t="s">
        <v>20</v>
      </c>
      <c r="C225" s="86" t="s">
        <v>333</v>
      </c>
      <c r="D225" s="87" t="s">
        <v>121</v>
      </c>
      <c r="E225" s="88">
        <v>0.34</v>
      </c>
      <c r="F225" s="89"/>
      <c r="G225" s="89"/>
      <c r="H225" s="89"/>
      <c r="I225" s="89"/>
      <c r="J225" s="90"/>
      <c r="K225" s="91"/>
      <c r="L225" s="89"/>
      <c r="M225" s="89"/>
      <c r="N225" s="89"/>
      <c r="O225" s="89"/>
      <c r="P225" s="89"/>
    </row>
    <row r="226" spans="1:16" s="22" customFormat="1" ht="22.5">
      <c r="A226" s="84">
        <f t="shared" si="9"/>
        <v>191</v>
      </c>
      <c r="B226" s="85" t="s">
        <v>20</v>
      </c>
      <c r="C226" s="86" t="s">
        <v>334</v>
      </c>
      <c r="D226" s="87" t="s">
        <v>121</v>
      </c>
      <c r="E226" s="88">
        <v>43</v>
      </c>
      <c r="F226" s="96"/>
      <c r="G226" s="96"/>
      <c r="H226" s="96"/>
      <c r="I226" s="96"/>
      <c r="J226" s="97"/>
      <c r="K226" s="91"/>
      <c r="L226" s="89"/>
      <c r="M226" s="89"/>
      <c r="N226" s="89"/>
      <c r="O226" s="89"/>
      <c r="P226" s="89"/>
    </row>
    <row r="227" spans="1:16" s="22" customFormat="1" ht="22.5">
      <c r="A227" s="84">
        <f t="shared" si="9"/>
        <v>192</v>
      </c>
      <c r="B227" s="85" t="s">
        <v>20</v>
      </c>
      <c r="C227" s="86" t="s">
        <v>335</v>
      </c>
      <c r="D227" s="87" t="s">
        <v>121</v>
      </c>
      <c r="E227" s="88">
        <v>7</v>
      </c>
      <c r="F227" s="89"/>
      <c r="G227" s="89"/>
      <c r="H227" s="89"/>
      <c r="I227" s="89"/>
      <c r="J227" s="90"/>
      <c r="K227" s="91"/>
      <c r="L227" s="89"/>
      <c r="M227" s="89"/>
      <c r="N227" s="89"/>
      <c r="O227" s="89"/>
      <c r="P227" s="89"/>
    </row>
    <row r="228" spans="1:16" s="22" customFormat="1" ht="22.5">
      <c r="A228" s="84">
        <f t="shared" si="9"/>
        <v>193</v>
      </c>
      <c r="B228" s="85" t="s">
        <v>20</v>
      </c>
      <c r="C228" s="86" t="s">
        <v>336</v>
      </c>
      <c r="D228" s="87" t="s">
        <v>121</v>
      </c>
      <c r="E228" s="88">
        <v>43</v>
      </c>
      <c r="F228" s="96"/>
      <c r="G228" s="96"/>
      <c r="H228" s="96"/>
      <c r="I228" s="96"/>
      <c r="J228" s="97"/>
      <c r="K228" s="91"/>
      <c r="L228" s="89"/>
      <c r="M228" s="89"/>
      <c r="N228" s="89"/>
      <c r="O228" s="89"/>
      <c r="P228" s="89"/>
    </row>
    <row r="229" spans="1:16" s="22" customFormat="1" ht="22.5">
      <c r="A229" s="84">
        <f t="shared" si="9"/>
        <v>194</v>
      </c>
      <c r="B229" s="85" t="s">
        <v>20</v>
      </c>
      <c r="C229" s="129" t="s">
        <v>337</v>
      </c>
      <c r="D229" s="87" t="s">
        <v>853</v>
      </c>
      <c r="E229" s="88">
        <v>15</v>
      </c>
      <c r="F229" s="89"/>
      <c r="G229" s="89"/>
      <c r="H229" s="89"/>
      <c r="I229" s="89"/>
      <c r="J229" s="90"/>
      <c r="K229" s="91"/>
      <c r="L229" s="89"/>
      <c r="M229" s="89"/>
      <c r="N229" s="89"/>
      <c r="O229" s="89"/>
      <c r="P229" s="89"/>
    </row>
    <row r="230" spans="1:16" s="22" customFormat="1" ht="22.5">
      <c r="A230" s="84">
        <f t="shared" si="9"/>
        <v>195</v>
      </c>
      <c r="B230" s="85" t="s">
        <v>20</v>
      </c>
      <c r="C230" s="129" t="s">
        <v>338</v>
      </c>
      <c r="D230" s="87" t="s">
        <v>1</v>
      </c>
      <c r="E230" s="88">
        <v>1</v>
      </c>
      <c r="F230" s="89"/>
      <c r="G230" s="89"/>
      <c r="H230" s="89"/>
      <c r="I230" s="89"/>
      <c r="J230" s="90"/>
      <c r="K230" s="91"/>
      <c r="L230" s="89"/>
      <c r="M230" s="89"/>
      <c r="N230" s="89"/>
      <c r="O230" s="89"/>
      <c r="P230" s="89"/>
    </row>
    <row r="231" spans="1:16" s="22" customFormat="1" ht="11.25">
      <c r="A231" s="237" t="s">
        <v>88</v>
      </c>
      <c r="B231" s="237"/>
      <c r="C231" s="238" t="str">
        <f>A141</f>
        <v>ŪKT sadaļa - Kanalizācijas spiedvads SPK1 (1.kārta)</v>
      </c>
      <c r="D231" s="239"/>
      <c r="E231" s="239"/>
      <c r="F231" s="239"/>
      <c r="G231" s="239"/>
      <c r="H231" s="239"/>
      <c r="I231" s="239"/>
      <c r="J231" s="239"/>
      <c r="K231" s="239"/>
      <c r="L231" s="62"/>
      <c r="M231" s="62"/>
      <c r="N231" s="62"/>
      <c r="O231" s="62"/>
      <c r="P231" s="62"/>
    </row>
    <row r="232" spans="1:16" s="22" customFormat="1" ht="11.25">
      <c r="A232" s="240" t="s">
        <v>384</v>
      </c>
      <c r="B232" s="240"/>
      <c r="C232" s="240"/>
      <c r="D232" s="240"/>
      <c r="E232" s="240"/>
      <c r="F232" s="240"/>
      <c r="G232" s="240"/>
      <c r="H232" s="240"/>
      <c r="I232" s="240"/>
      <c r="J232" s="240"/>
      <c r="K232" s="240"/>
      <c r="L232" s="240"/>
      <c r="M232" s="240"/>
      <c r="N232" s="240"/>
      <c r="O232" s="240"/>
      <c r="P232" s="240"/>
    </row>
    <row r="233" spans="1:16" s="22" customFormat="1" ht="11.25">
      <c r="A233" s="240" t="s">
        <v>385</v>
      </c>
      <c r="B233" s="240"/>
      <c r="C233" s="240"/>
      <c r="D233" s="240"/>
      <c r="E233" s="240"/>
      <c r="F233" s="240"/>
      <c r="G233" s="240"/>
      <c r="H233" s="240"/>
      <c r="I233" s="240"/>
      <c r="J233" s="240"/>
      <c r="K233" s="240"/>
      <c r="L233" s="240"/>
      <c r="M233" s="240"/>
      <c r="N233" s="240"/>
      <c r="O233" s="240"/>
      <c r="P233" s="240"/>
    </row>
    <row r="234" spans="1:16" s="22" customFormat="1" ht="78.75">
      <c r="A234" s="84">
        <f>A230+1</f>
        <v>196</v>
      </c>
      <c r="B234" s="85" t="s">
        <v>20</v>
      </c>
      <c r="C234" s="86" t="s">
        <v>386</v>
      </c>
      <c r="D234" s="87" t="s">
        <v>52</v>
      </c>
      <c r="E234" s="88">
        <v>142.9</v>
      </c>
      <c r="F234" s="89"/>
      <c r="G234" s="89"/>
      <c r="H234" s="89"/>
      <c r="I234" s="89"/>
      <c r="J234" s="90"/>
      <c r="K234" s="91"/>
      <c r="L234" s="89"/>
      <c r="M234" s="89"/>
      <c r="N234" s="89"/>
      <c r="O234" s="89"/>
      <c r="P234" s="89"/>
    </row>
    <row r="235" spans="1:16" s="22" customFormat="1" ht="45">
      <c r="A235" s="84">
        <f>A234+1</f>
        <v>197</v>
      </c>
      <c r="B235" s="85"/>
      <c r="C235" s="100" t="s">
        <v>387</v>
      </c>
      <c r="D235" s="87" t="s">
        <v>52</v>
      </c>
      <c r="E235" s="88">
        <v>142.9</v>
      </c>
      <c r="F235" s="89"/>
      <c r="G235" s="89"/>
      <c r="H235" s="89"/>
      <c r="I235" s="89"/>
      <c r="J235" s="90"/>
      <c r="K235" s="91"/>
      <c r="L235" s="89"/>
      <c r="M235" s="89"/>
      <c r="N235" s="89"/>
      <c r="O235" s="89"/>
      <c r="P235" s="89"/>
    </row>
    <row r="236" spans="1:16" s="22" customFormat="1" ht="22.5">
      <c r="A236" s="84">
        <f aca="true" t="shared" si="10" ref="A236:A266">A235+1</f>
        <v>198</v>
      </c>
      <c r="B236" s="85"/>
      <c r="C236" s="100" t="s">
        <v>740</v>
      </c>
      <c r="D236" s="87" t="s">
        <v>121</v>
      </c>
      <c r="E236" s="88">
        <v>120.8</v>
      </c>
      <c r="F236" s="89"/>
      <c r="G236" s="89"/>
      <c r="H236" s="89"/>
      <c r="I236" s="89"/>
      <c r="J236" s="90"/>
      <c r="K236" s="91"/>
      <c r="L236" s="89"/>
      <c r="M236" s="89"/>
      <c r="N236" s="89"/>
      <c r="O236" s="89"/>
      <c r="P236" s="89"/>
    </row>
    <row r="237" spans="1:16" s="22" customFormat="1" ht="56.25">
      <c r="A237" s="84">
        <f t="shared" si="10"/>
        <v>199</v>
      </c>
      <c r="B237" s="85" t="s">
        <v>20</v>
      </c>
      <c r="C237" s="86" t="s">
        <v>388</v>
      </c>
      <c r="D237" s="87" t="s">
        <v>1</v>
      </c>
      <c r="E237" s="88">
        <v>4</v>
      </c>
      <c r="F237" s="89"/>
      <c r="G237" s="89"/>
      <c r="H237" s="89"/>
      <c r="I237" s="89"/>
      <c r="J237" s="90"/>
      <c r="K237" s="91"/>
      <c r="L237" s="89"/>
      <c r="M237" s="89"/>
      <c r="N237" s="89"/>
      <c r="O237" s="89"/>
      <c r="P237" s="89"/>
    </row>
    <row r="238" spans="1:16" s="22" customFormat="1" ht="45">
      <c r="A238" s="84">
        <f t="shared" si="10"/>
        <v>200</v>
      </c>
      <c r="B238" s="85"/>
      <c r="C238" s="100" t="s">
        <v>389</v>
      </c>
      <c r="D238" s="87" t="s">
        <v>1</v>
      </c>
      <c r="E238" s="88">
        <v>4</v>
      </c>
      <c r="F238" s="89"/>
      <c r="G238" s="89"/>
      <c r="H238" s="89"/>
      <c r="I238" s="89"/>
      <c r="J238" s="90"/>
      <c r="K238" s="91"/>
      <c r="L238" s="89"/>
      <c r="M238" s="89"/>
      <c r="N238" s="89"/>
      <c r="O238" s="89"/>
      <c r="P238" s="89"/>
    </row>
    <row r="239" spans="1:16" s="22" customFormat="1" ht="22.5">
      <c r="A239" s="84">
        <f t="shared" si="10"/>
        <v>201</v>
      </c>
      <c r="B239" s="85"/>
      <c r="C239" s="100" t="s">
        <v>233</v>
      </c>
      <c r="D239" s="87" t="s">
        <v>121</v>
      </c>
      <c r="E239" s="88">
        <v>0.4</v>
      </c>
      <c r="F239" s="89"/>
      <c r="G239" s="89"/>
      <c r="H239" s="89"/>
      <c r="I239" s="89"/>
      <c r="J239" s="90"/>
      <c r="K239" s="91"/>
      <c r="L239" s="89"/>
      <c r="M239" s="89"/>
      <c r="N239" s="89"/>
      <c r="O239" s="89"/>
      <c r="P239" s="89"/>
    </row>
    <row r="240" spans="1:16" s="22" customFormat="1" ht="22.5">
      <c r="A240" s="84">
        <f t="shared" si="10"/>
        <v>202</v>
      </c>
      <c r="B240" s="85"/>
      <c r="C240" s="100" t="s">
        <v>739</v>
      </c>
      <c r="D240" s="87" t="s">
        <v>121</v>
      </c>
      <c r="E240" s="88">
        <v>0.4</v>
      </c>
      <c r="F240" s="89"/>
      <c r="G240" s="89"/>
      <c r="H240" s="89"/>
      <c r="I240" s="89"/>
      <c r="J240" s="90"/>
      <c r="K240" s="91"/>
      <c r="L240" s="89"/>
      <c r="M240" s="89"/>
      <c r="N240" s="89"/>
      <c r="O240" s="89"/>
      <c r="P240" s="89"/>
    </row>
    <row r="241" spans="1:16" s="22" customFormat="1" ht="56.25">
      <c r="A241" s="84">
        <f t="shared" si="10"/>
        <v>203</v>
      </c>
      <c r="B241" s="85" t="s">
        <v>20</v>
      </c>
      <c r="C241" s="86" t="s">
        <v>390</v>
      </c>
      <c r="D241" s="87" t="s">
        <v>1</v>
      </c>
      <c r="E241" s="88">
        <v>2</v>
      </c>
      <c r="F241" s="89"/>
      <c r="G241" s="89"/>
      <c r="H241" s="89"/>
      <c r="I241" s="89"/>
      <c r="J241" s="90"/>
      <c r="K241" s="91"/>
      <c r="L241" s="89"/>
      <c r="M241" s="89"/>
      <c r="N241" s="89"/>
      <c r="O241" s="89"/>
      <c r="P241" s="89"/>
    </row>
    <row r="242" spans="1:16" s="22" customFormat="1" ht="45">
      <c r="A242" s="84">
        <f t="shared" si="10"/>
        <v>204</v>
      </c>
      <c r="B242" s="85"/>
      <c r="C242" s="100" t="s">
        <v>391</v>
      </c>
      <c r="D242" s="87" t="s">
        <v>1</v>
      </c>
      <c r="E242" s="88">
        <v>2</v>
      </c>
      <c r="F242" s="89"/>
      <c r="G242" s="89"/>
      <c r="H242" s="89"/>
      <c r="I242" s="89"/>
      <c r="J242" s="90"/>
      <c r="K242" s="91"/>
      <c r="L242" s="89"/>
      <c r="M242" s="89"/>
      <c r="N242" s="89"/>
      <c r="O242" s="89"/>
      <c r="P242" s="89"/>
    </row>
    <row r="243" spans="1:16" s="22" customFormat="1" ht="22.5">
      <c r="A243" s="84">
        <f t="shared" si="10"/>
        <v>205</v>
      </c>
      <c r="B243" s="85"/>
      <c r="C243" s="100" t="s">
        <v>233</v>
      </c>
      <c r="D243" s="87" t="s">
        <v>121</v>
      </c>
      <c r="E243" s="88">
        <v>0.2</v>
      </c>
      <c r="F243" s="89"/>
      <c r="G243" s="89"/>
      <c r="H243" s="89"/>
      <c r="I243" s="89"/>
      <c r="J243" s="90"/>
      <c r="K243" s="91"/>
      <c r="L243" s="89"/>
      <c r="M243" s="89"/>
      <c r="N243" s="89"/>
      <c r="O243" s="89"/>
      <c r="P243" s="89"/>
    </row>
    <row r="244" spans="1:16" s="22" customFormat="1" ht="22.5">
      <c r="A244" s="84">
        <f t="shared" si="10"/>
        <v>206</v>
      </c>
      <c r="B244" s="85"/>
      <c r="C244" s="100" t="s">
        <v>739</v>
      </c>
      <c r="D244" s="87" t="s">
        <v>121</v>
      </c>
      <c r="E244" s="88">
        <v>0.2</v>
      </c>
      <c r="F244" s="89"/>
      <c r="G244" s="89"/>
      <c r="H244" s="89"/>
      <c r="I244" s="89"/>
      <c r="J244" s="90"/>
      <c r="K244" s="91"/>
      <c r="L244" s="89"/>
      <c r="M244" s="89"/>
      <c r="N244" s="89"/>
      <c r="O244" s="89"/>
      <c r="P244" s="89"/>
    </row>
    <row r="245" spans="1:16" s="22" customFormat="1" ht="90">
      <c r="A245" s="84">
        <f t="shared" si="10"/>
        <v>207</v>
      </c>
      <c r="B245" s="85" t="s">
        <v>20</v>
      </c>
      <c r="C245" s="86" t="s">
        <v>392</v>
      </c>
      <c r="D245" s="87" t="s">
        <v>1</v>
      </c>
      <c r="E245" s="88">
        <v>5</v>
      </c>
      <c r="F245" s="89"/>
      <c r="G245" s="89"/>
      <c r="H245" s="89"/>
      <c r="I245" s="89"/>
      <c r="J245" s="90"/>
      <c r="K245" s="91"/>
      <c r="L245" s="89"/>
      <c r="M245" s="89"/>
      <c r="N245" s="89"/>
      <c r="O245" s="89"/>
      <c r="P245" s="89"/>
    </row>
    <row r="246" spans="1:16" s="22" customFormat="1" ht="101.25">
      <c r="A246" s="84">
        <f t="shared" si="10"/>
        <v>208</v>
      </c>
      <c r="B246" s="85"/>
      <c r="C246" s="100" t="s">
        <v>393</v>
      </c>
      <c r="D246" s="87" t="s">
        <v>1</v>
      </c>
      <c r="E246" s="88">
        <v>5</v>
      </c>
      <c r="F246" s="89"/>
      <c r="G246" s="89"/>
      <c r="H246" s="89"/>
      <c r="I246" s="89"/>
      <c r="J246" s="90"/>
      <c r="K246" s="91"/>
      <c r="L246" s="89"/>
      <c r="M246" s="89"/>
      <c r="N246" s="89"/>
      <c r="O246" s="89"/>
      <c r="P246" s="89"/>
    </row>
    <row r="247" spans="1:16" s="22" customFormat="1" ht="22.5">
      <c r="A247" s="84">
        <f t="shared" si="10"/>
        <v>209</v>
      </c>
      <c r="B247" s="85"/>
      <c r="C247" s="100" t="s">
        <v>739</v>
      </c>
      <c r="D247" s="87" t="s">
        <v>121</v>
      </c>
      <c r="E247" s="88">
        <v>0.1</v>
      </c>
      <c r="F247" s="89"/>
      <c r="G247" s="89"/>
      <c r="H247" s="89"/>
      <c r="I247" s="89"/>
      <c r="J247" s="90"/>
      <c r="K247" s="91"/>
      <c r="L247" s="89"/>
      <c r="M247" s="89"/>
      <c r="N247" s="89"/>
      <c r="O247" s="89"/>
      <c r="P247" s="89"/>
    </row>
    <row r="248" spans="1:16" s="22" customFormat="1" ht="22.5">
      <c r="A248" s="84">
        <f t="shared" si="10"/>
        <v>210</v>
      </c>
      <c r="B248" s="85"/>
      <c r="C248" s="100" t="s">
        <v>233</v>
      </c>
      <c r="D248" s="87" t="s">
        <v>121</v>
      </c>
      <c r="E248" s="88">
        <v>0.5</v>
      </c>
      <c r="F248" s="89"/>
      <c r="G248" s="89"/>
      <c r="H248" s="89"/>
      <c r="I248" s="89"/>
      <c r="J248" s="90"/>
      <c r="K248" s="91"/>
      <c r="L248" s="89"/>
      <c r="M248" s="89"/>
      <c r="N248" s="89"/>
      <c r="O248" s="89"/>
      <c r="P248" s="89"/>
    </row>
    <row r="249" spans="1:16" s="22" customFormat="1" ht="22.5">
      <c r="A249" s="84">
        <f t="shared" si="10"/>
        <v>211</v>
      </c>
      <c r="B249" s="85"/>
      <c r="C249" s="86" t="s">
        <v>413</v>
      </c>
      <c r="D249" s="87" t="s">
        <v>2</v>
      </c>
      <c r="E249" s="88">
        <v>2</v>
      </c>
      <c r="F249" s="89"/>
      <c r="G249" s="89"/>
      <c r="H249" s="89"/>
      <c r="I249" s="89"/>
      <c r="J249" s="90"/>
      <c r="K249" s="91"/>
      <c r="L249" s="89"/>
      <c r="M249" s="89"/>
      <c r="N249" s="89"/>
      <c r="O249" s="89"/>
      <c r="P249" s="89"/>
    </row>
    <row r="250" spans="1:16" s="22" customFormat="1" ht="22.5">
      <c r="A250" s="84">
        <f t="shared" si="10"/>
        <v>212</v>
      </c>
      <c r="B250" s="85"/>
      <c r="C250" s="100" t="s">
        <v>394</v>
      </c>
      <c r="D250" s="87" t="s">
        <v>2</v>
      </c>
      <c r="E250" s="88">
        <v>2</v>
      </c>
      <c r="F250" s="89"/>
      <c r="G250" s="89"/>
      <c r="H250" s="89"/>
      <c r="I250" s="89"/>
      <c r="J250" s="90"/>
      <c r="K250" s="91"/>
      <c r="L250" s="89"/>
      <c r="M250" s="89"/>
      <c r="N250" s="89"/>
      <c r="O250" s="89"/>
      <c r="P250" s="89"/>
    </row>
    <row r="251" spans="1:16" s="22" customFormat="1" ht="45">
      <c r="A251" s="84">
        <f t="shared" si="10"/>
        <v>213</v>
      </c>
      <c r="B251" s="85" t="s">
        <v>20</v>
      </c>
      <c r="C251" s="86" t="s">
        <v>395</v>
      </c>
      <c r="D251" s="87" t="s">
        <v>52</v>
      </c>
      <c r="E251" s="88">
        <v>96.69999999999997</v>
      </c>
      <c r="F251" s="96"/>
      <c r="G251" s="96"/>
      <c r="H251" s="102"/>
      <c r="I251" s="96"/>
      <c r="J251" s="97"/>
      <c r="K251" s="91"/>
      <c r="L251" s="89"/>
      <c r="M251" s="89"/>
      <c r="N251" s="89"/>
      <c r="O251" s="89"/>
      <c r="P251" s="89"/>
    </row>
    <row r="252" spans="1:16" s="22" customFormat="1" ht="45">
      <c r="A252" s="84">
        <f t="shared" si="10"/>
        <v>214</v>
      </c>
      <c r="B252" s="85" t="s">
        <v>20</v>
      </c>
      <c r="C252" s="86" t="s">
        <v>396</v>
      </c>
      <c r="D252" s="87" t="s">
        <v>52</v>
      </c>
      <c r="E252" s="88">
        <v>46.20000000000003</v>
      </c>
      <c r="F252" s="96"/>
      <c r="G252" s="96"/>
      <c r="H252" s="102"/>
      <c r="I252" s="96"/>
      <c r="J252" s="97"/>
      <c r="K252" s="91"/>
      <c r="L252" s="89"/>
      <c r="M252" s="89"/>
      <c r="N252" s="89"/>
      <c r="O252" s="89"/>
      <c r="P252" s="89"/>
    </row>
    <row r="253" spans="1:16" s="22" customFormat="1" ht="22.5">
      <c r="A253" s="84">
        <f t="shared" si="10"/>
        <v>215</v>
      </c>
      <c r="B253" s="85" t="s">
        <v>20</v>
      </c>
      <c r="C253" s="164" t="s">
        <v>397</v>
      </c>
      <c r="D253" s="87" t="s">
        <v>52</v>
      </c>
      <c r="E253" s="88">
        <v>46.20000000000003</v>
      </c>
      <c r="F253" s="96"/>
      <c r="G253" s="96"/>
      <c r="H253" s="102"/>
      <c r="I253" s="96"/>
      <c r="J253" s="97"/>
      <c r="K253" s="91"/>
      <c r="L253" s="89"/>
      <c r="M253" s="89"/>
      <c r="N253" s="89"/>
      <c r="O253" s="89"/>
      <c r="P253" s="89"/>
    </row>
    <row r="254" spans="1:16" s="22" customFormat="1" ht="22.5">
      <c r="A254" s="84">
        <f t="shared" si="10"/>
        <v>216</v>
      </c>
      <c r="B254" s="85" t="s">
        <v>20</v>
      </c>
      <c r="C254" s="164" t="s">
        <v>398</v>
      </c>
      <c r="D254" s="87" t="s">
        <v>52</v>
      </c>
      <c r="E254" s="88">
        <v>46.20000000000003</v>
      </c>
      <c r="F254" s="96"/>
      <c r="G254" s="96"/>
      <c r="H254" s="102"/>
      <c r="I254" s="96"/>
      <c r="J254" s="97"/>
      <c r="K254" s="91"/>
      <c r="L254" s="89"/>
      <c r="M254" s="89"/>
      <c r="N254" s="89"/>
      <c r="O254" s="89"/>
      <c r="P254" s="89"/>
    </row>
    <row r="255" spans="1:16" s="22" customFormat="1" ht="45">
      <c r="A255" s="84">
        <f t="shared" si="10"/>
        <v>217</v>
      </c>
      <c r="B255" s="85" t="s">
        <v>20</v>
      </c>
      <c r="C255" s="164" t="s">
        <v>292</v>
      </c>
      <c r="D255" s="87" t="s">
        <v>121</v>
      </c>
      <c r="E255" s="88">
        <v>310</v>
      </c>
      <c r="F255" s="96"/>
      <c r="G255" s="96"/>
      <c r="H255" s="96"/>
      <c r="I255" s="96"/>
      <c r="J255" s="97"/>
      <c r="K255" s="91"/>
      <c r="L255" s="89"/>
      <c r="M255" s="89"/>
      <c r="N255" s="89"/>
      <c r="O255" s="89"/>
      <c r="P255" s="89"/>
    </row>
    <row r="256" spans="1:16" s="22" customFormat="1" ht="33.75">
      <c r="A256" s="84">
        <f t="shared" si="10"/>
        <v>218</v>
      </c>
      <c r="B256" s="85" t="s">
        <v>20</v>
      </c>
      <c r="C256" s="164" t="s">
        <v>399</v>
      </c>
      <c r="D256" s="87" t="s">
        <v>52</v>
      </c>
      <c r="E256" s="88">
        <v>142.9</v>
      </c>
      <c r="F256" s="96"/>
      <c r="G256" s="96"/>
      <c r="H256" s="96"/>
      <c r="I256" s="96"/>
      <c r="J256" s="97"/>
      <c r="K256" s="91"/>
      <c r="L256" s="89"/>
      <c r="M256" s="89"/>
      <c r="N256" s="89"/>
      <c r="O256" s="89"/>
      <c r="P256" s="89"/>
    </row>
    <row r="257" spans="1:16" s="22" customFormat="1" ht="33.75">
      <c r="A257" s="84">
        <f t="shared" si="10"/>
        <v>219</v>
      </c>
      <c r="B257" s="85"/>
      <c r="C257" s="100" t="s">
        <v>414</v>
      </c>
      <c r="D257" s="87" t="s">
        <v>52</v>
      </c>
      <c r="E257" s="88">
        <v>142.9</v>
      </c>
      <c r="F257" s="96"/>
      <c r="G257" s="96"/>
      <c r="H257" s="96"/>
      <c r="I257" s="96"/>
      <c r="J257" s="97"/>
      <c r="K257" s="91"/>
      <c r="L257" s="89"/>
      <c r="M257" s="89"/>
      <c r="N257" s="89"/>
      <c r="O257" s="89"/>
      <c r="P257" s="89"/>
    </row>
    <row r="258" spans="1:16" s="22" customFormat="1" ht="11.25">
      <c r="A258" s="84">
        <f t="shared" si="10"/>
        <v>220</v>
      </c>
      <c r="B258" s="85"/>
      <c r="C258" s="173" t="s">
        <v>294</v>
      </c>
      <c r="D258" s="87"/>
      <c r="E258" s="88"/>
      <c r="F258" s="89"/>
      <c r="G258" s="89"/>
      <c r="H258" s="89"/>
      <c r="I258" s="89"/>
      <c r="J258" s="90"/>
      <c r="K258" s="91"/>
      <c r="L258" s="89"/>
      <c r="M258" s="89"/>
      <c r="N258" s="89"/>
      <c r="O258" s="89"/>
      <c r="P258" s="89"/>
    </row>
    <row r="259" spans="1:16" s="22" customFormat="1" ht="22.5">
      <c r="A259" s="84">
        <f t="shared" si="10"/>
        <v>221</v>
      </c>
      <c r="B259" s="85" t="s">
        <v>20</v>
      </c>
      <c r="C259" s="164" t="s">
        <v>295</v>
      </c>
      <c r="D259" s="87" t="s">
        <v>296</v>
      </c>
      <c r="E259" s="88">
        <v>5</v>
      </c>
      <c r="F259" s="102"/>
      <c r="G259" s="102"/>
      <c r="H259" s="96"/>
      <c r="I259" s="102"/>
      <c r="J259" s="103"/>
      <c r="K259" s="91"/>
      <c r="L259" s="89"/>
      <c r="M259" s="89"/>
      <c r="N259" s="89"/>
      <c r="O259" s="89"/>
      <c r="P259" s="89"/>
    </row>
    <row r="260" spans="1:16" s="22" customFormat="1" ht="22.5">
      <c r="A260" s="84">
        <f t="shared" si="10"/>
        <v>222</v>
      </c>
      <c r="B260" s="85"/>
      <c r="C260" s="100" t="s">
        <v>235</v>
      </c>
      <c r="D260" s="87" t="s">
        <v>52</v>
      </c>
      <c r="E260" s="88">
        <v>15</v>
      </c>
      <c r="F260" s="102"/>
      <c r="G260" s="102"/>
      <c r="H260" s="96"/>
      <c r="I260" s="102"/>
      <c r="J260" s="103"/>
      <c r="K260" s="91"/>
      <c r="L260" s="89"/>
      <c r="M260" s="89"/>
      <c r="N260" s="89"/>
      <c r="O260" s="89"/>
      <c r="P260" s="89"/>
    </row>
    <row r="261" spans="1:16" s="22" customFormat="1" ht="22.5">
      <c r="A261" s="84">
        <f>A260+1</f>
        <v>223</v>
      </c>
      <c r="B261" s="85" t="s">
        <v>20</v>
      </c>
      <c r="C261" s="86" t="s">
        <v>786</v>
      </c>
      <c r="D261" s="87" t="s">
        <v>296</v>
      </c>
      <c r="E261" s="88">
        <v>1</v>
      </c>
      <c r="F261" s="96"/>
      <c r="G261" s="96"/>
      <c r="H261" s="96"/>
      <c r="I261" s="96"/>
      <c r="J261" s="97"/>
      <c r="K261" s="91"/>
      <c r="L261" s="89"/>
      <c r="M261" s="89"/>
      <c r="N261" s="89"/>
      <c r="O261" s="89"/>
      <c r="P261" s="89"/>
    </row>
    <row r="262" spans="1:16" s="22" customFormat="1" ht="33.75">
      <c r="A262" s="84">
        <f>A261+1</f>
        <v>224</v>
      </c>
      <c r="B262" s="85" t="s">
        <v>20</v>
      </c>
      <c r="C262" s="164" t="s">
        <v>297</v>
      </c>
      <c r="D262" s="87" t="s">
        <v>296</v>
      </c>
      <c r="E262" s="88">
        <v>1</v>
      </c>
      <c r="F262" s="96"/>
      <c r="G262" s="96"/>
      <c r="H262" s="96"/>
      <c r="I262" s="96"/>
      <c r="J262" s="97"/>
      <c r="K262" s="91"/>
      <c r="L262" s="89"/>
      <c r="M262" s="89"/>
      <c r="N262" s="89"/>
      <c r="O262" s="89"/>
      <c r="P262" s="89"/>
    </row>
    <row r="263" spans="1:16" s="22" customFormat="1" ht="33.75">
      <c r="A263" s="84">
        <f t="shared" si="10"/>
        <v>225</v>
      </c>
      <c r="B263" s="85" t="s">
        <v>20</v>
      </c>
      <c r="C263" s="164" t="s">
        <v>400</v>
      </c>
      <c r="D263" s="87" t="s">
        <v>52</v>
      </c>
      <c r="E263" s="88">
        <v>142.9</v>
      </c>
      <c r="F263" s="89"/>
      <c r="G263" s="89"/>
      <c r="H263" s="89"/>
      <c r="I263" s="89"/>
      <c r="J263" s="90"/>
      <c r="K263" s="91"/>
      <c r="L263" s="89"/>
      <c r="M263" s="89"/>
      <c r="N263" s="89"/>
      <c r="O263" s="89"/>
      <c r="P263" s="89"/>
    </row>
    <row r="264" spans="1:16" s="22" customFormat="1" ht="22.5">
      <c r="A264" s="84">
        <f t="shared" si="10"/>
        <v>226</v>
      </c>
      <c r="B264" s="85" t="s">
        <v>20</v>
      </c>
      <c r="C264" s="164" t="s">
        <v>324</v>
      </c>
      <c r="D264" s="87" t="s">
        <v>52</v>
      </c>
      <c r="E264" s="88">
        <v>142.9</v>
      </c>
      <c r="F264" s="96"/>
      <c r="G264" s="96"/>
      <c r="H264" s="96"/>
      <c r="I264" s="96"/>
      <c r="J264" s="97"/>
      <c r="K264" s="91"/>
      <c r="L264" s="89"/>
      <c r="M264" s="89"/>
      <c r="N264" s="89"/>
      <c r="O264" s="89"/>
      <c r="P264" s="89"/>
    </row>
    <row r="265" spans="1:16" s="22" customFormat="1" ht="22.5">
      <c r="A265" s="84">
        <f t="shared" si="10"/>
        <v>227</v>
      </c>
      <c r="B265" s="85" t="s">
        <v>20</v>
      </c>
      <c r="C265" s="164" t="s">
        <v>401</v>
      </c>
      <c r="D265" s="87" t="s">
        <v>52</v>
      </c>
      <c r="E265" s="88">
        <v>142.9</v>
      </c>
      <c r="F265" s="96"/>
      <c r="G265" s="96"/>
      <c r="H265" s="96"/>
      <c r="I265" s="96"/>
      <c r="J265" s="97"/>
      <c r="K265" s="91"/>
      <c r="L265" s="89"/>
      <c r="M265" s="89"/>
      <c r="N265" s="89"/>
      <c r="O265" s="89"/>
      <c r="P265" s="89"/>
    </row>
    <row r="266" spans="1:16" s="22" customFormat="1" ht="22.5">
      <c r="A266" s="84">
        <f t="shared" si="10"/>
        <v>228</v>
      </c>
      <c r="B266" s="85" t="s">
        <v>20</v>
      </c>
      <c r="C266" s="164" t="s">
        <v>402</v>
      </c>
      <c r="D266" s="87" t="s">
        <v>1</v>
      </c>
      <c r="E266" s="88">
        <v>1</v>
      </c>
      <c r="F266" s="96"/>
      <c r="G266" s="96"/>
      <c r="H266" s="96"/>
      <c r="I266" s="96"/>
      <c r="J266" s="97"/>
      <c r="K266" s="91"/>
      <c r="L266" s="89"/>
      <c r="M266" s="89"/>
      <c r="N266" s="89"/>
      <c r="O266" s="89"/>
      <c r="P266" s="89"/>
    </row>
    <row r="267" spans="1:16" s="22" customFormat="1" ht="11.25">
      <c r="A267" s="240" t="s">
        <v>247</v>
      </c>
      <c r="B267" s="240"/>
      <c r="C267" s="240"/>
      <c r="D267" s="240"/>
      <c r="E267" s="240"/>
      <c r="F267" s="240"/>
      <c r="G267" s="240"/>
      <c r="H267" s="240"/>
      <c r="I267" s="240"/>
      <c r="J267" s="240"/>
      <c r="K267" s="240"/>
      <c r="L267" s="240"/>
      <c r="M267" s="240"/>
      <c r="N267" s="240"/>
      <c r="O267" s="240"/>
      <c r="P267" s="240"/>
    </row>
    <row r="268" spans="1:16" s="22" customFormat="1" ht="11.25">
      <c r="A268" s="240" t="s">
        <v>403</v>
      </c>
      <c r="B268" s="240"/>
      <c r="C268" s="240"/>
      <c r="D268" s="240"/>
      <c r="E268" s="240"/>
      <c r="F268" s="240"/>
      <c r="G268" s="240"/>
      <c r="H268" s="240"/>
      <c r="I268" s="240"/>
      <c r="J268" s="240"/>
      <c r="K268" s="240"/>
      <c r="L268" s="240"/>
      <c r="M268" s="240"/>
      <c r="N268" s="240"/>
      <c r="O268" s="240"/>
      <c r="P268" s="240"/>
    </row>
    <row r="269" spans="1:16" s="22" customFormat="1" ht="45">
      <c r="A269" s="84">
        <f>A266+1</f>
        <v>229</v>
      </c>
      <c r="B269" s="85" t="s">
        <v>20</v>
      </c>
      <c r="C269" s="164" t="s">
        <v>742</v>
      </c>
      <c r="D269" s="87" t="s">
        <v>121</v>
      </c>
      <c r="E269" s="88">
        <v>189</v>
      </c>
      <c r="F269" s="96"/>
      <c r="G269" s="96"/>
      <c r="H269" s="96"/>
      <c r="I269" s="96"/>
      <c r="J269" s="97"/>
      <c r="K269" s="91"/>
      <c r="L269" s="89"/>
      <c r="M269" s="89"/>
      <c r="N269" s="89"/>
      <c r="O269" s="89"/>
      <c r="P269" s="89"/>
    </row>
    <row r="270" spans="1:16" s="22" customFormat="1" ht="45">
      <c r="A270" s="84">
        <f>A269+1</f>
        <v>230</v>
      </c>
      <c r="B270" s="85"/>
      <c r="C270" s="100" t="s">
        <v>381</v>
      </c>
      <c r="D270" s="87" t="s">
        <v>121</v>
      </c>
      <c r="E270" s="88">
        <v>189</v>
      </c>
      <c r="F270" s="102"/>
      <c r="G270" s="102"/>
      <c r="H270" s="102"/>
      <c r="I270" s="102"/>
      <c r="J270" s="103"/>
      <c r="K270" s="91"/>
      <c r="L270" s="89"/>
      <c r="M270" s="89"/>
      <c r="N270" s="89"/>
      <c r="O270" s="89"/>
      <c r="P270" s="89"/>
    </row>
    <row r="271" spans="1:16" s="22" customFormat="1" ht="22.5">
      <c r="A271" s="84">
        <f>A270+1</f>
        <v>231</v>
      </c>
      <c r="B271" s="85" t="s">
        <v>19</v>
      </c>
      <c r="C271" s="86" t="s">
        <v>249</v>
      </c>
      <c r="D271" s="87" t="s">
        <v>853</v>
      </c>
      <c r="E271" s="88">
        <v>30</v>
      </c>
      <c r="F271" s="102"/>
      <c r="G271" s="102"/>
      <c r="H271" s="102"/>
      <c r="I271" s="102"/>
      <c r="J271" s="103"/>
      <c r="K271" s="91"/>
      <c r="L271" s="89"/>
      <c r="M271" s="89"/>
      <c r="N271" s="89"/>
      <c r="O271" s="89"/>
      <c r="P271" s="89"/>
    </row>
    <row r="272" spans="1:16" s="22" customFormat="1" ht="11.25">
      <c r="A272" s="84">
        <f>A271+1</f>
        <v>232</v>
      </c>
      <c r="B272" s="85"/>
      <c r="C272" s="100" t="s">
        <v>250</v>
      </c>
      <c r="D272" s="87" t="s">
        <v>121</v>
      </c>
      <c r="E272" s="88">
        <v>4.5</v>
      </c>
      <c r="F272" s="116"/>
      <c r="G272" s="116"/>
      <c r="H272" s="116"/>
      <c r="I272" s="116"/>
      <c r="J272" s="117"/>
      <c r="K272" s="91"/>
      <c r="L272" s="89"/>
      <c r="M272" s="89"/>
      <c r="N272" s="89"/>
      <c r="O272" s="89"/>
      <c r="P272" s="89"/>
    </row>
    <row r="273" spans="1:16" s="22" customFormat="1" ht="22.5">
      <c r="A273" s="84">
        <f>A272+1</f>
        <v>233</v>
      </c>
      <c r="B273" s="85"/>
      <c r="C273" s="100" t="s">
        <v>251</v>
      </c>
      <c r="D273" s="87" t="s">
        <v>252</v>
      </c>
      <c r="E273" s="88">
        <v>0.8999999999999999</v>
      </c>
      <c r="F273" s="89"/>
      <c r="G273" s="89"/>
      <c r="H273" s="89"/>
      <c r="I273" s="89"/>
      <c r="J273" s="90"/>
      <c r="K273" s="91"/>
      <c r="L273" s="89"/>
      <c r="M273" s="89"/>
      <c r="N273" s="89"/>
      <c r="O273" s="89"/>
      <c r="P273" s="89"/>
    </row>
    <row r="274" spans="1:16" s="22" customFormat="1" ht="11.25">
      <c r="A274" s="240" t="s">
        <v>404</v>
      </c>
      <c r="B274" s="240"/>
      <c r="C274" s="240"/>
      <c r="D274" s="240"/>
      <c r="E274" s="240"/>
      <c r="F274" s="240"/>
      <c r="G274" s="240"/>
      <c r="H274" s="240"/>
      <c r="I274" s="240"/>
      <c r="J274" s="240"/>
      <c r="K274" s="240"/>
      <c r="L274" s="240"/>
      <c r="M274" s="240"/>
      <c r="N274" s="240"/>
      <c r="O274" s="240"/>
      <c r="P274" s="240"/>
    </row>
    <row r="275" spans="1:16" s="22" customFormat="1" ht="22.5">
      <c r="A275" s="84">
        <f>A273+1</f>
        <v>234</v>
      </c>
      <c r="B275" s="85" t="s">
        <v>20</v>
      </c>
      <c r="C275" s="86" t="s">
        <v>405</v>
      </c>
      <c r="D275" s="87" t="s">
        <v>1</v>
      </c>
      <c r="E275" s="88">
        <v>1</v>
      </c>
      <c r="F275" s="89"/>
      <c r="G275" s="89"/>
      <c r="H275" s="89"/>
      <c r="I275" s="89"/>
      <c r="J275" s="90"/>
      <c r="K275" s="91"/>
      <c r="L275" s="89"/>
      <c r="M275" s="89"/>
      <c r="N275" s="89"/>
      <c r="O275" s="89"/>
      <c r="P275" s="89"/>
    </row>
    <row r="276" spans="1:16" s="22" customFormat="1" ht="33.75">
      <c r="A276" s="84">
        <f>A275+1</f>
        <v>235</v>
      </c>
      <c r="B276" s="85"/>
      <c r="C276" s="100" t="s">
        <v>406</v>
      </c>
      <c r="D276" s="87" t="s">
        <v>1</v>
      </c>
      <c r="E276" s="88">
        <v>1</v>
      </c>
      <c r="F276" s="89"/>
      <c r="G276" s="89"/>
      <c r="H276" s="89"/>
      <c r="I276" s="89"/>
      <c r="J276" s="90"/>
      <c r="K276" s="91"/>
      <c r="L276" s="89"/>
      <c r="M276" s="89"/>
      <c r="N276" s="89"/>
      <c r="O276" s="89"/>
      <c r="P276" s="89"/>
    </row>
    <row r="277" spans="1:16" s="22" customFormat="1" ht="22.5">
      <c r="A277" s="84">
        <f>A276+1</f>
        <v>236</v>
      </c>
      <c r="B277" s="85"/>
      <c r="C277" s="100" t="s">
        <v>407</v>
      </c>
      <c r="D277" s="87" t="s">
        <v>121</v>
      </c>
      <c r="E277" s="88">
        <v>0.32</v>
      </c>
      <c r="F277" s="89"/>
      <c r="G277" s="89"/>
      <c r="H277" s="89"/>
      <c r="I277" s="89"/>
      <c r="J277" s="90"/>
      <c r="K277" s="91"/>
      <c r="L277" s="89"/>
      <c r="M277" s="89"/>
      <c r="N277" s="89"/>
      <c r="O277" s="89"/>
      <c r="P277" s="89"/>
    </row>
    <row r="278" spans="1:16" s="22" customFormat="1" ht="11.25">
      <c r="A278" s="84">
        <f>A277+1</f>
        <v>237</v>
      </c>
      <c r="B278" s="85"/>
      <c r="C278" s="100" t="s">
        <v>408</v>
      </c>
      <c r="D278" s="87" t="s">
        <v>121</v>
      </c>
      <c r="E278" s="88">
        <v>0.11</v>
      </c>
      <c r="F278" s="89"/>
      <c r="G278" s="89"/>
      <c r="H278" s="89"/>
      <c r="I278" s="89"/>
      <c r="J278" s="90"/>
      <c r="K278" s="91"/>
      <c r="L278" s="89"/>
      <c r="M278" s="89"/>
      <c r="N278" s="89"/>
      <c r="O278" s="89"/>
      <c r="P278" s="89"/>
    </row>
    <row r="279" spans="1:16" s="22" customFormat="1" ht="22.5">
      <c r="A279" s="84">
        <f>A278+1</f>
        <v>238</v>
      </c>
      <c r="B279" s="85"/>
      <c r="C279" s="100" t="s">
        <v>409</v>
      </c>
      <c r="D279" s="87" t="s">
        <v>121</v>
      </c>
      <c r="E279" s="88">
        <v>0.21</v>
      </c>
      <c r="F279" s="89"/>
      <c r="G279" s="89"/>
      <c r="H279" s="89"/>
      <c r="I279" s="89"/>
      <c r="J279" s="90"/>
      <c r="K279" s="91"/>
      <c r="L279" s="89"/>
      <c r="M279" s="89"/>
      <c r="N279" s="89"/>
      <c r="O279" s="89"/>
      <c r="P279" s="89"/>
    </row>
    <row r="280" spans="1:16" s="22" customFormat="1" ht="11.25">
      <c r="A280" s="240" t="s">
        <v>410</v>
      </c>
      <c r="B280" s="240"/>
      <c r="C280" s="240"/>
      <c r="D280" s="240"/>
      <c r="E280" s="240"/>
      <c r="F280" s="240"/>
      <c r="G280" s="240"/>
      <c r="H280" s="240"/>
      <c r="I280" s="240"/>
      <c r="J280" s="240"/>
      <c r="K280" s="240"/>
      <c r="L280" s="240"/>
      <c r="M280" s="240"/>
      <c r="N280" s="240"/>
      <c r="O280" s="240"/>
      <c r="P280" s="240"/>
    </row>
    <row r="281" spans="1:16" s="22" customFormat="1" ht="22.5">
      <c r="A281" s="84">
        <f>A279+1</f>
        <v>239</v>
      </c>
      <c r="B281" s="85" t="s">
        <v>20</v>
      </c>
      <c r="C281" s="164" t="s">
        <v>411</v>
      </c>
      <c r="D281" s="87" t="s">
        <v>1</v>
      </c>
      <c r="E281" s="88">
        <v>1</v>
      </c>
      <c r="F281" s="89"/>
      <c r="G281" s="89"/>
      <c r="H281" s="89"/>
      <c r="I281" s="89"/>
      <c r="J281" s="90"/>
      <c r="K281" s="91"/>
      <c r="L281" s="89"/>
      <c r="M281" s="89"/>
      <c r="N281" s="89"/>
      <c r="O281" s="89"/>
      <c r="P281" s="89"/>
    </row>
    <row r="282" spans="1:16" s="22" customFormat="1" ht="22.5">
      <c r="A282" s="84">
        <f>A281+1</f>
        <v>240</v>
      </c>
      <c r="B282" s="85"/>
      <c r="C282" s="100" t="s">
        <v>415</v>
      </c>
      <c r="D282" s="87" t="s">
        <v>1</v>
      </c>
      <c r="E282" s="88">
        <v>1</v>
      </c>
      <c r="F282" s="89"/>
      <c r="G282" s="89"/>
      <c r="H282" s="89"/>
      <c r="I282" s="89"/>
      <c r="J282" s="90"/>
      <c r="K282" s="91"/>
      <c r="L282" s="89"/>
      <c r="M282" s="89"/>
      <c r="N282" s="89"/>
      <c r="O282" s="89"/>
      <c r="P282" s="89"/>
    </row>
    <row r="283" spans="1:16" s="22" customFormat="1" ht="33.75">
      <c r="A283" s="84">
        <f aca="true" t="shared" si="11" ref="A283:A291">A282+1</f>
        <v>241</v>
      </c>
      <c r="B283" s="85" t="s">
        <v>20</v>
      </c>
      <c r="C283" s="164" t="s">
        <v>412</v>
      </c>
      <c r="D283" s="87" t="s">
        <v>1</v>
      </c>
      <c r="E283" s="88">
        <v>1</v>
      </c>
      <c r="F283" s="89"/>
      <c r="G283" s="89"/>
      <c r="H283" s="89"/>
      <c r="I283" s="89"/>
      <c r="J283" s="90"/>
      <c r="K283" s="91"/>
      <c r="L283" s="89"/>
      <c r="M283" s="89"/>
      <c r="N283" s="89"/>
      <c r="O283" s="89"/>
      <c r="P283" s="89"/>
    </row>
    <row r="284" spans="1:16" s="22" customFormat="1" ht="33.75">
      <c r="A284" s="84">
        <f t="shared" si="11"/>
        <v>242</v>
      </c>
      <c r="B284" s="85"/>
      <c r="C284" s="100" t="s">
        <v>416</v>
      </c>
      <c r="D284" s="87" t="s">
        <v>1</v>
      </c>
      <c r="E284" s="88">
        <v>1</v>
      </c>
      <c r="F284" s="89"/>
      <c r="G284" s="89"/>
      <c r="H284" s="89"/>
      <c r="I284" s="89"/>
      <c r="J284" s="90"/>
      <c r="K284" s="91"/>
      <c r="L284" s="89"/>
      <c r="M284" s="89"/>
      <c r="N284" s="89"/>
      <c r="O284" s="89"/>
      <c r="P284" s="89"/>
    </row>
    <row r="285" spans="1:16" s="22" customFormat="1" ht="22.5">
      <c r="A285" s="84">
        <f t="shared" si="11"/>
        <v>243</v>
      </c>
      <c r="B285" s="85" t="s">
        <v>20</v>
      </c>
      <c r="C285" s="164" t="s">
        <v>328</v>
      </c>
      <c r="D285" s="87" t="s">
        <v>121</v>
      </c>
      <c r="E285" s="88">
        <v>10</v>
      </c>
      <c r="F285" s="96"/>
      <c r="G285" s="96"/>
      <c r="H285" s="102"/>
      <c r="I285" s="96"/>
      <c r="J285" s="97"/>
      <c r="K285" s="91"/>
      <c r="L285" s="89"/>
      <c r="M285" s="89"/>
      <c r="N285" s="89"/>
      <c r="O285" s="89"/>
      <c r="P285" s="89"/>
    </row>
    <row r="286" spans="1:16" s="22" customFormat="1" ht="33.75">
      <c r="A286" s="84">
        <f t="shared" si="11"/>
        <v>244</v>
      </c>
      <c r="B286" s="85" t="s">
        <v>20</v>
      </c>
      <c r="C286" s="164" t="s">
        <v>329</v>
      </c>
      <c r="D286" s="87" t="s">
        <v>121</v>
      </c>
      <c r="E286" s="88">
        <v>0.8</v>
      </c>
      <c r="F286" s="89"/>
      <c r="G286" s="89"/>
      <c r="H286" s="89"/>
      <c r="I286" s="89"/>
      <c r="J286" s="90"/>
      <c r="K286" s="91"/>
      <c r="L286" s="89"/>
      <c r="M286" s="89"/>
      <c r="N286" s="89"/>
      <c r="O286" s="89"/>
      <c r="P286" s="89"/>
    </row>
    <row r="287" spans="1:16" s="22" customFormat="1" ht="11.25">
      <c r="A287" s="84">
        <f t="shared" si="11"/>
        <v>245</v>
      </c>
      <c r="B287" s="85"/>
      <c r="C287" s="100" t="s">
        <v>330</v>
      </c>
      <c r="D287" s="87" t="s">
        <v>121</v>
      </c>
      <c r="E287" s="88">
        <v>0.8</v>
      </c>
      <c r="F287" s="102"/>
      <c r="G287" s="102"/>
      <c r="H287" s="102"/>
      <c r="I287" s="120"/>
      <c r="J287" s="122"/>
      <c r="K287" s="91"/>
      <c r="L287" s="89"/>
      <c r="M287" s="89"/>
      <c r="N287" s="89"/>
      <c r="O287" s="89"/>
      <c r="P287" s="89"/>
    </row>
    <row r="288" spans="1:16" s="22" customFormat="1" ht="22.5">
      <c r="A288" s="84">
        <f t="shared" si="11"/>
        <v>246</v>
      </c>
      <c r="B288" s="85" t="s">
        <v>20</v>
      </c>
      <c r="C288" s="164" t="s">
        <v>334</v>
      </c>
      <c r="D288" s="87" t="s">
        <v>121</v>
      </c>
      <c r="E288" s="88">
        <v>8</v>
      </c>
      <c r="F288" s="89"/>
      <c r="G288" s="89"/>
      <c r="H288" s="89"/>
      <c r="I288" s="89"/>
      <c r="J288" s="90"/>
      <c r="K288" s="91"/>
      <c r="L288" s="89"/>
      <c r="M288" s="89"/>
      <c r="N288" s="89"/>
      <c r="O288" s="89"/>
      <c r="P288" s="89"/>
    </row>
    <row r="289" spans="1:16" s="22" customFormat="1" ht="22.5">
      <c r="A289" s="84">
        <f t="shared" si="11"/>
        <v>247</v>
      </c>
      <c r="B289" s="85" t="s">
        <v>20</v>
      </c>
      <c r="C289" s="164" t="s">
        <v>335</v>
      </c>
      <c r="D289" s="87" t="s">
        <v>121</v>
      </c>
      <c r="E289" s="88">
        <v>8</v>
      </c>
      <c r="F289" s="102"/>
      <c r="G289" s="102"/>
      <c r="H289" s="102"/>
      <c r="I289" s="120"/>
      <c r="J289" s="121"/>
      <c r="K289" s="91"/>
      <c r="L289" s="89"/>
      <c r="M289" s="89"/>
      <c r="N289" s="89"/>
      <c r="O289" s="89"/>
      <c r="P289" s="89"/>
    </row>
    <row r="290" spans="1:16" s="22" customFormat="1" ht="11.25">
      <c r="A290" s="84">
        <f t="shared" si="11"/>
        <v>248</v>
      </c>
      <c r="B290" s="85"/>
      <c r="C290" s="100" t="s">
        <v>417</v>
      </c>
      <c r="D290" s="87" t="s">
        <v>121</v>
      </c>
      <c r="E290" s="88">
        <v>8</v>
      </c>
      <c r="F290" s="89"/>
      <c r="G290" s="89"/>
      <c r="H290" s="89"/>
      <c r="I290" s="89"/>
      <c r="J290" s="90"/>
      <c r="K290" s="91"/>
      <c r="L290" s="89"/>
      <c r="M290" s="89"/>
      <c r="N290" s="89"/>
      <c r="O290" s="89"/>
      <c r="P290" s="89"/>
    </row>
    <row r="291" spans="1:16" s="22" customFormat="1" ht="22.5">
      <c r="A291" s="84">
        <f t="shared" si="11"/>
        <v>249</v>
      </c>
      <c r="B291" s="85" t="s">
        <v>20</v>
      </c>
      <c r="C291" s="164" t="s">
        <v>336</v>
      </c>
      <c r="D291" s="87" t="s">
        <v>121</v>
      </c>
      <c r="E291" s="88">
        <v>9</v>
      </c>
      <c r="F291" s="96"/>
      <c r="G291" s="96"/>
      <c r="H291" s="96"/>
      <c r="I291" s="96"/>
      <c r="J291" s="97"/>
      <c r="K291" s="91"/>
      <c r="L291" s="89"/>
      <c r="M291" s="89"/>
      <c r="N291" s="89"/>
      <c r="O291" s="89"/>
      <c r="P291" s="89"/>
    </row>
    <row r="292" spans="1:16" s="22" customFormat="1" ht="11.25">
      <c r="A292" s="237" t="s">
        <v>88</v>
      </c>
      <c r="B292" s="237"/>
      <c r="C292" s="238" t="str">
        <f>A233</f>
        <v>Lietus ūdeņu kanalizācija K2 (auto stāvlaukums)</v>
      </c>
      <c r="D292" s="239"/>
      <c r="E292" s="239"/>
      <c r="F292" s="239"/>
      <c r="G292" s="239"/>
      <c r="H292" s="239"/>
      <c r="I292" s="239"/>
      <c r="J292" s="239"/>
      <c r="K292" s="239"/>
      <c r="L292" s="62"/>
      <c r="M292" s="62"/>
      <c r="N292" s="62"/>
      <c r="O292" s="62"/>
      <c r="P292" s="62"/>
    </row>
    <row r="293" spans="1:16" s="22" customFormat="1" ht="11.25">
      <c r="A293" s="240" t="s">
        <v>445</v>
      </c>
      <c r="B293" s="240"/>
      <c r="C293" s="240"/>
      <c r="D293" s="240"/>
      <c r="E293" s="240"/>
      <c r="F293" s="240"/>
      <c r="G293" s="240"/>
      <c r="H293" s="240"/>
      <c r="I293" s="240"/>
      <c r="J293" s="240"/>
      <c r="K293" s="240"/>
      <c r="L293" s="240"/>
      <c r="M293" s="240"/>
      <c r="N293" s="240"/>
      <c r="O293" s="240"/>
      <c r="P293" s="240"/>
    </row>
    <row r="294" spans="1:16" s="22" customFormat="1" ht="78.75">
      <c r="A294" s="130">
        <f>A291+1</f>
        <v>250</v>
      </c>
      <c r="B294" s="85" t="s">
        <v>20</v>
      </c>
      <c r="C294" s="175" t="s">
        <v>446</v>
      </c>
      <c r="D294" s="85" t="s">
        <v>52</v>
      </c>
      <c r="E294" s="88">
        <v>40.400000000000006</v>
      </c>
      <c r="F294" s="89"/>
      <c r="G294" s="89"/>
      <c r="H294" s="89"/>
      <c r="I294" s="89"/>
      <c r="J294" s="176"/>
      <c r="K294" s="177"/>
      <c r="L294" s="118"/>
      <c r="M294" s="118"/>
      <c r="N294" s="118"/>
      <c r="O294" s="118"/>
      <c r="P294" s="118"/>
    </row>
    <row r="295" spans="1:16" s="22" customFormat="1" ht="45">
      <c r="A295" s="130">
        <f>A294+1</f>
        <v>251</v>
      </c>
      <c r="B295" s="112"/>
      <c r="C295" s="178" t="s">
        <v>447</v>
      </c>
      <c r="D295" s="85" t="s">
        <v>52</v>
      </c>
      <c r="E295" s="88">
        <v>40.400000000000006</v>
      </c>
      <c r="F295" s="89"/>
      <c r="G295" s="89"/>
      <c r="H295" s="89"/>
      <c r="I295" s="89"/>
      <c r="J295" s="176"/>
      <c r="K295" s="179"/>
      <c r="L295" s="89"/>
      <c r="M295" s="89"/>
      <c r="N295" s="89"/>
      <c r="O295" s="89"/>
      <c r="P295" s="89"/>
    </row>
    <row r="296" spans="1:16" s="22" customFormat="1" ht="22.5">
      <c r="A296" s="130">
        <f aca="true" t="shared" si="12" ref="A296:A353">A295+1</f>
        <v>252</v>
      </c>
      <c r="B296" s="112"/>
      <c r="C296" s="178" t="s">
        <v>740</v>
      </c>
      <c r="D296" s="87" t="s">
        <v>121</v>
      </c>
      <c r="E296" s="88">
        <v>29.4</v>
      </c>
      <c r="F296" s="89"/>
      <c r="G296" s="89"/>
      <c r="H296" s="89"/>
      <c r="I296" s="89"/>
      <c r="J296" s="176"/>
      <c r="K296" s="179"/>
      <c r="L296" s="89"/>
      <c r="M296" s="89"/>
      <c r="N296" s="89"/>
      <c r="O296" s="89"/>
      <c r="P296" s="89"/>
    </row>
    <row r="297" spans="1:16" s="22" customFormat="1" ht="78.75">
      <c r="A297" s="130">
        <f t="shared" si="12"/>
        <v>253</v>
      </c>
      <c r="B297" s="85" t="s">
        <v>20</v>
      </c>
      <c r="C297" s="175" t="s">
        <v>448</v>
      </c>
      <c r="D297" s="85" t="s">
        <v>52</v>
      </c>
      <c r="E297" s="88">
        <v>143</v>
      </c>
      <c r="F297" s="89"/>
      <c r="G297" s="89"/>
      <c r="H297" s="89"/>
      <c r="I297" s="89"/>
      <c r="J297" s="176"/>
      <c r="K297" s="179"/>
      <c r="L297" s="89"/>
      <c r="M297" s="89"/>
      <c r="N297" s="89"/>
      <c r="O297" s="89"/>
      <c r="P297" s="89"/>
    </row>
    <row r="298" spans="1:16" s="22" customFormat="1" ht="45">
      <c r="A298" s="130">
        <f t="shared" si="12"/>
        <v>254</v>
      </c>
      <c r="B298" s="112"/>
      <c r="C298" s="178" t="s">
        <v>387</v>
      </c>
      <c r="D298" s="85" t="s">
        <v>52</v>
      </c>
      <c r="E298" s="88">
        <v>143</v>
      </c>
      <c r="F298" s="89"/>
      <c r="G298" s="89"/>
      <c r="H298" s="89"/>
      <c r="I298" s="89"/>
      <c r="J298" s="176"/>
      <c r="K298" s="179"/>
      <c r="L298" s="89"/>
      <c r="M298" s="89"/>
      <c r="N298" s="89"/>
      <c r="O298" s="89"/>
      <c r="P298" s="89"/>
    </row>
    <row r="299" spans="1:16" s="22" customFormat="1" ht="22.5">
      <c r="A299" s="130">
        <f t="shared" si="12"/>
        <v>255</v>
      </c>
      <c r="B299" s="112"/>
      <c r="C299" s="178" t="s">
        <v>740</v>
      </c>
      <c r="D299" s="87" t="s">
        <v>121</v>
      </c>
      <c r="E299" s="88">
        <v>130.1</v>
      </c>
      <c r="F299" s="89"/>
      <c r="G299" s="89"/>
      <c r="H299" s="89"/>
      <c r="I299" s="89"/>
      <c r="J299" s="176"/>
      <c r="K299" s="179"/>
      <c r="L299" s="89"/>
      <c r="M299" s="89"/>
      <c r="N299" s="89"/>
      <c r="O299" s="89"/>
      <c r="P299" s="89"/>
    </row>
    <row r="300" spans="1:16" s="22" customFormat="1" ht="78.75">
      <c r="A300" s="130">
        <f t="shared" si="12"/>
        <v>256</v>
      </c>
      <c r="B300" s="85" t="s">
        <v>20</v>
      </c>
      <c r="C300" s="175" t="s">
        <v>449</v>
      </c>
      <c r="D300" s="85" t="s">
        <v>52</v>
      </c>
      <c r="E300" s="88">
        <v>354</v>
      </c>
      <c r="F300" s="89"/>
      <c r="G300" s="89"/>
      <c r="H300" s="89"/>
      <c r="I300" s="89"/>
      <c r="J300" s="176"/>
      <c r="K300" s="179"/>
      <c r="L300" s="89"/>
      <c r="M300" s="89"/>
      <c r="N300" s="89"/>
      <c r="O300" s="89"/>
      <c r="P300" s="89"/>
    </row>
    <row r="301" spans="1:16" s="22" customFormat="1" ht="56.25">
      <c r="A301" s="130">
        <f t="shared" si="12"/>
        <v>257</v>
      </c>
      <c r="B301" s="112"/>
      <c r="C301" s="178" t="s">
        <v>450</v>
      </c>
      <c r="D301" s="85" t="s">
        <v>52</v>
      </c>
      <c r="E301" s="88">
        <v>354</v>
      </c>
      <c r="F301" s="89"/>
      <c r="G301" s="89"/>
      <c r="H301" s="89"/>
      <c r="I301" s="89"/>
      <c r="J301" s="176"/>
      <c r="K301" s="179"/>
      <c r="L301" s="89"/>
      <c r="M301" s="89"/>
      <c r="N301" s="89"/>
      <c r="O301" s="89"/>
      <c r="P301" s="89"/>
    </row>
    <row r="302" spans="1:16" s="22" customFormat="1" ht="22.5">
      <c r="A302" s="130">
        <f t="shared" si="12"/>
        <v>258</v>
      </c>
      <c r="B302" s="112"/>
      <c r="C302" s="178" t="s">
        <v>451</v>
      </c>
      <c r="D302" s="87" t="s">
        <v>121</v>
      </c>
      <c r="E302" s="88">
        <v>230.1</v>
      </c>
      <c r="F302" s="89"/>
      <c r="G302" s="89"/>
      <c r="H302" s="89"/>
      <c r="I302" s="89"/>
      <c r="J302" s="176"/>
      <c r="K302" s="179"/>
      <c r="L302" s="89"/>
      <c r="M302" s="89"/>
      <c r="N302" s="89"/>
      <c r="O302" s="89"/>
      <c r="P302" s="89"/>
    </row>
    <row r="303" spans="1:16" s="22" customFormat="1" ht="22.5">
      <c r="A303" s="130">
        <f t="shared" si="12"/>
        <v>259</v>
      </c>
      <c r="B303" s="112"/>
      <c r="C303" s="178" t="s">
        <v>452</v>
      </c>
      <c r="D303" s="87" t="s">
        <v>853</v>
      </c>
      <c r="E303" s="88">
        <v>2440.7</v>
      </c>
      <c r="F303" s="89"/>
      <c r="G303" s="89"/>
      <c r="H303" s="89"/>
      <c r="I303" s="89"/>
      <c r="J303" s="176"/>
      <c r="K303" s="179"/>
      <c r="L303" s="89"/>
      <c r="M303" s="89"/>
      <c r="N303" s="89"/>
      <c r="O303" s="89"/>
      <c r="P303" s="89"/>
    </row>
    <row r="304" spans="1:16" s="22" customFormat="1" ht="56.25">
      <c r="A304" s="130">
        <f t="shared" si="12"/>
        <v>260</v>
      </c>
      <c r="B304" s="85" t="s">
        <v>20</v>
      </c>
      <c r="C304" s="175" t="s">
        <v>453</v>
      </c>
      <c r="D304" s="85" t="s">
        <v>1</v>
      </c>
      <c r="E304" s="88">
        <v>12</v>
      </c>
      <c r="F304" s="89"/>
      <c r="G304" s="89"/>
      <c r="H304" s="89"/>
      <c r="I304" s="89"/>
      <c r="J304" s="90"/>
      <c r="K304" s="179"/>
      <c r="L304" s="89"/>
      <c r="M304" s="89"/>
      <c r="N304" s="89"/>
      <c r="O304" s="89"/>
      <c r="P304" s="89"/>
    </row>
    <row r="305" spans="1:16" s="22" customFormat="1" ht="45">
      <c r="A305" s="130">
        <f t="shared" si="12"/>
        <v>261</v>
      </c>
      <c r="B305" s="112"/>
      <c r="C305" s="178" t="s">
        <v>454</v>
      </c>
      <c r="D305" s="85" t="s">
        <v>1</v>
      </c>
      <c r="E305" s="88">
        <v>12</v>
      </c>
      <c r="F305" s="89"/>
      <c r="G305" s="89"/>
      <c r="H305" s="89"/>
      <c r="I305" s="89"/>
      <c r="J305" s="176"/>
      <c r="K305" s="179"/>
      <c r="L305" s="89"/>
      <c r="M305" s="89"/>
      <c r="N305" s="89"/>
      <c r="O305" s="89"/>
      <c r="P305" s="89"/>
    </row>
    <row r="306" spans="1:16" s="22" customFormat="1" ht="22.5">
      <c r="A306" s="130">
        <f t="shared" si="12"/>
        <v>262</v>
      </c>
      <c r="B306" s="112"/>
      <c r="C306" s="178" t="s">
        <v>739</v>
      </c>
      <c r="D306" s="87" t="s">
        <v>121</v>
      </c>
      <c r="E306" s="88">
        <v>1.1</v>
      </c>
      <c r="F306" s="89"/>
      <c r="G306" s="89"/>
      <c r="H306" s="89"/>
      <c r="I306" s="89"/>
      <c r="J306" s="176"/>
      <c r="K306" s="179"/>
      <c r="L306" s="89"/>
      <c r="M306" s="89"/>
      <c r="N306" s="89"/>
      <c r="O306" s="89"/>
      <c r="P306" s="89"/>
    </row>
    <row r="307" spans="1:16" s="22" customFormat="1" ht="56.25">
      <c r="A307" s="130">
        <f t="shared" si="12"/>
        <v>263</v>
      </c>
      <c r="B307" s="85" t="s">
        <v>20</v>
      </c>
      <c r="C307" s="175" t="s">
        <v>455</v>
      </c>
      <c r="D307" s="85" t="s">
        <v>1</v>
      </c>
      <c r="E307" s="88">
        <v>1</v>
      </c>
      <c r="F307" s="89"/>
      <c r="G307" s="89"/>
      <c r="H307" s="89"/>
      <c r="I307" s="89"/>
      <c r="J307" s="90"/>
      <c r="K307" s="179"/>
      <c r="L307" s="89"/>
      <c r="M307" s="89"/>
      <c r="N307" s="89"/>
      <c r="O307" s="89"/>
      <c r="P307" s="89"/>
    </row>
    <row r="308" spans="1:16" s="22" customFormat="1" ht="56.25">
      <c r="A308" s="130">
        <f t="shared" si="12"/>
        <v>264</v>
      </c>
      <c r="B308" s="112"/>
      <c r="C308" s="178" t="s">
        <v>456</v>
      </c>
      <c r="D308" s="85" t="s">
        <v>1</v>
      </c>
      <c r="E308" s="88">
        <v>1</v>
      </c>
      <c r="F308" s="89"/>
      <c r="G308" s="89"/>
      <c r="H308" s="89"/>
      <c r="I308" s="89"/>
      <c r="J308" s="176"/>
      <c r="K308" s="179"/>
      <c r="L308" s="89"/>
      <c r="M308" s="89"/>
      <c r="N308" s="89"/>
      <c r="O308" s="89"/>
      <c r="P308" s="89"/>
    </row>
    <row r="309" spans="1:16" s="22" customFormat="1" ht="22.5">
      <c r="A309" s="130">
        <f t="shared" si="12"/>
        <v>265</v>
      </c>
      <c r="B309" s="112"/>
      <c r="C309" s="178" t="s">
        <v>739</v>
      </c>
      <c r="D309" s="87" t="s">
        <v>121</v>
      </c>
      <c r="E309" s="88">
        <v>0.1</v>
      </c>
      <c r="F309" s="89"/>
      <c r="G309" s="89"/>
      <c r="H309" s="89"/>
      <c r="I309" s="89"/>
      <c r="J309" s="176"/>
      <c r="K309" s="179"/>
      <c r="L309" s="89"/>
      <c r="M309" s="89"/>
      <c r="N309" s="89"/>
      <c r="O309" s="89"/>
      <c r="P309" s="89"/>
    </row>
    <row r="310" spans="1:16" s="22" customFormat="1" ht="56.25">
      <c r="A310" s="130">
        <f t="shared" si="12"/>
        <v>266</v>
      </c>
      <c r="B310" s="85" t="s">
        <v>20</v>
      </c>
      <c r="C310" s="175" t="s">
        <v>457</v>
      </c>
      <c r="D310" s="85" t="s">
        <v>1</v>
      </c>
      <c r="E310" s="88">
        <v>4</v>
      </c>
      <c r="F310" s="89"/>
      <c r="G310" s="89"/>
      <c r="H310" s="89"/>
      <c r="I310" s="89"/>
      <c r="J310" s="90"/>
      <c r="K310" s="179"/>
      <c r="L310" s="89"/>
      <c r="M310" s="89"/>
      <c r="N310" s="89"/>
      <c r="O310" s="89"/>
      <c r="P310" s="89"/>
    </row>
    <row r="311" spans="1:16" s="22" customFormat="1" ht="45">
      <c r="A311" s="130">
        <f t="shared" si="12"/>
        <v>267</v>
      </c>
      <c r="B311" s="112"/>
      <c r="C311" s="178" t="s">
        <v>458</v>
      </c>
      <c r="D311" s="85" t="s">
        <v>1</v>
      </c>
      <c r="E311" s="88">
        <v>4</v>
      </c>
      <c r="F311" s="89"/>
      <c r="G311" s="89"/>
      <c r="H311" s="89"/>
      <c r="I311" s="89"/>
      <c r="J311" s="176"/>
      <c r="K311" s="179"/>
      <c r="L311" s="89"/>
      <c r="M311" s="89"/>
      <c r="N311" s="89"/>
      <c r="O311" s="89"/>
      <c r="P311" s="89"/>
    </row>
    <row r="312" spans="1:16" s="22" customFormat="1" ht="22.5">
      <c r="A312" s="130">
        <f t="shared" si="12"/>
        <v>268</v>
      </c>
      <c r="B312" s="112"/>
      <c r="C312" s="178" t="s">
        <v>739</v>
      </c>
      <c r="D312" s="87" t="s">
        <v>121</v>
      </c>
      <c r="E312" s="88">
        <v>0.4</v>
      </c>
      <c r="F312" s="89"/>
      <c r="G312" s="89"/>
      <c r="H312" s="89"/>
      <c r="I312" s="89"/>
      <c r="J312" s="176"/>
      <c r="K312" s="179"/>
      <c r="L312" s="89"/>
      <c r="M312" s="89"/>
      <c r="N312" s="89"/>
      <c r="O312" s="89"/>
      <c r="P312" s="89"/>
    </row>
    <row r="313" spans="1:16" s="22" customFormat="1" ht="45">
      <c r="A313" s="130">
        <f t="shared" si="12"/>
        <v>269</v>
      </c>
      <c r="B313" s="85" t="s">
        <v>20</v>
      </c>
      <c r="C313" s="175" t="s">
        <v>459</v>
      </c>
      <c r="D313" s="85" t="s">
        <v>1</v>
      </c>
      <c r="E313" s="88">
        <v>1</v>
      </c>
      <c r="F313" s="89"/>
      <c r="G313" s="89"/>
      <c r="H313" s="89"/>
      <c r="I313" s="89"/>
      <c r="J313" s="90"/>
      <c r="K313" s="179"/>
      <c r="L313" s="89"/>
      <c r="M313" s="89"/>
      <c r="N313" s="89"/>
      <c r="O313" s="89"/>
      <c r="P313" s="89"/>
    </row>
    <row r="314" spans="1:16" s="22" customFormat="1" ht="33.75">
      <c r="A314" s="130">
        <f t="shared" si="12"/>
        <v>270</v>
      </c>
      <c r="B314" s="112"/>
      <c r="C314" s="178" t="s">
        <v>460</v>
      </c>
      <c r="D314" s="85" t="s">
        <v>1</v>
      </c>
      <c r="E314" s="88">
        <v>1</v>
      </c>
      <c r="F314" s="89"/>
      <c r="G314" s="89"/>
      <c r="H314" s="89"/>
      <c r="I314" s="89"/>
      <c r="J314" s="176"/>
      <c r="K314" s="179"/>
      <c r="L314" s="89"/>
      <c r="M314" s="89"/>
      <c r="N314" s="89"/>
      <c r="O314" s="89"/>
      <c r="P314" s="89"/>
    </row>
    <row r="315" spans="1:16" s="22" customFormat="1" ht="22.5">
      <c r="A315" s="130">
        <f t="shared" si="12"/>
        <v>271</v>
      </c>
      <c r="B315" s="112"/>
      <c r="C315" s="178" t="s">
        <v>233</v>
      </c>
      <c r="D315" s="87" t="s">
        <v>121</v>
      </c>
      <c r="E315" s="88">
        <v>0.1</v>
      </c>
      <c r="F315" s="89"/>
      <c r="G315" s="89"/>
      <c r="H315" s="89"/>
      <c r="I315" s="89"/>
      <c r="J315" s="176"/>
      <c r="K315" s="179"/>
      <c r="L315" s="89"/>
      <c r="M315" s="89"/>
      <c r="N315" s="89"/>
      <c r="O315" s="89"/>
      <c r="P315" s="89"/>
    </row>
    <row r="316" spans="1:16" s="22" customFormat="1" ht="22.5">
      <c r="A316" s="130">
        <f t="shared" si="12"/>
        <v>272</v>
      </c>
      <c r="B316" s="112"/>
      <c r="C316" s="178" t="s">
        <v>739</v>
      </c>
      <c r="D316" s="87" t="s">
        <v>121</v>
      </c>
      <c r="E316" s="88">
        <v>0.1</v>
      </c>
      <c r="F316" s="89"/>
      <c r="G316" s="89"/>
      <c r="H316" s="89"/>
      <c r="I316" s="89"/>
      <c r="J316" s="176"/>
      <c r="K316" s="179"/>
      <c r="L316" s="89"/>
      <c r="M316" s="89"/>
      <c r="N316" s="89"/>
      <c r="O316" s="89"/>
      <c r="P316" s="89"/>
    </row>
    <row r="317" spans="1:16" s="22" customFormat="1" ht="45">
      <c r="A317" s="130">
        <f t="shared" si="12"/>
        <v>273</v>
      </c>
      <c r="B317" s="85" t="s">
        <v>20</v>
      </c>
      <c r="C317" s="175" t="s">
        <v>461</v>
      </c>
      <c r="D317" s="85" t="s">
        <v>1</v>
      </c>
      <c r="E317" s="88">
        <v>3</v>
      </c>
      <c r="F317" s="89"/>
      <c r="G317" s="89"/>
      <c r="H317" s="89"/>
      <c r="I317" s="89"/>
      <c r="J317" s="90"/>
      <c r="K317" s="179"/>
      <c r="L317" s="89"/>
      <c r="M317" s="89"/>
      <c r="N317" s="89"/>
      <c r="O317" s="89"/>
      <c r="P317" s="89"/>
    </row>
    <row r="318" spans="1:16" s="22" customFormat="1" ht="33.75">
      <c r="A318" s="130">
        <f t="shared" si="12"/>
        <v>274</v>
      </c>
      <c r="B318" s="112"/>
      <c r="C318" s="178" t="s">
        <v>462</v>
      </c>
      <c r="D318" s="85" t="s">
        <v>1</v>
      </c>
      <c r="E318" s="88">
        <v>3</v>
      </c>
      <c r="F318" s="89"/>
      <c r="G318" s="89"/>
      <c r="H318" s="89"/>
      <c r="I318" s="89"/>
      <c r="J318" s="176"/>
      <c r="K318" s="179"/>
      <c r="L318" s="89"/>
      <c r="M318" s="89"/>
      <c r="N318" s="89"/>
      <c r="O318" s="89"/>
      <c r="P318" s="89"/>
    </row>
    <row r="319" spans="1:16" s="22" customFormat="1" ht="22.5">
      <c r="A319" s="130">
        <f t="shared" si="12"/>
        <v>275</v>
      </c>
      <c r="B319" s="112"/>
      <c r="C319" s="178" t="s">
        <v>233</v>
      </c>
      <c r="D319" s="87" t="s">
        <v>121</v>
      </c>
      <c r="E319" s="88">
        <v>0.30000000000000004</v>
      </c>
      <c r="F319" s="89"/>
      <c r="G319" s="89"/>
      <c r="H319" s="89"/>
      <c r="I319" s="89"/>
      <c r="J319" s="176"/>
      <c r="K319" s="179"/>
      <c r="L319" s="89"/>
      <c r="M319" s="89"/>
      <c r="N319" s="89"/>
      <c r="O319" s="89"/>
      <c r="P319" s="89"/>
    </row>
    <row r="320" spans="1:16" s="22" customFormat="1" ht="22.5">
      <c r="A320" s="130">
        <f t="shared" si="12"/>
        <v>276</v>
      </c>
      <c r="B320" s="112"/>
      <c r="C320" s="178" t="s">
        <v>739</v>
      </c>
      <c r="D320" s="87" t="s">
        <v>121</v>
      </c>
      <c r="E320" s="88">
        <v>0.3</v>
      </c>
      <c r="F320" s="89"/>
      <c r="G320" s="89"/>
      <c r="H320" s="89"/>
      <c r="I320" s="89"/>
      <c r="J320" s="176"/>
      <c r="K320" s="179"/>
      <c r="L320" s="89"/>
      <c r="M320" s="89"/>
      <c r="N320" s="89"/>
      <c r="O320" s="89"/>
      <c r="P320" s="89"/>
    </row>
    <row r="321" spans="1:16" s="22" customFormat="1" ht="45">
      <c r="A321" s="130">
        <f t="shared" si="12"/>
        <v>277</v>
      </c>
      <c r="B321" s="85" t="s">
        <v>20</v>
      </c>
      <c r="C321" s="175" t="s">
        <v>463</v>
      </c>
      <c r="D321" s="85" t="s">
        <v>1</v>
      </c>
      <c r="E321" s="88">
        <v>3</v>
      </c>
      <c r="F321" s="89"/>
      <c r="G321" s="89"/>
      <c r="H321" s="89"/>
      <c r="I321" s="89"/>
      <c r="J321" s="90"/>
      <c r="K321" s="179"/>
      <c r="L321" s="89"/>
      <c r="M321" s="89"/>
      <c r="N321" s="89"/>
      <c r="O321" s="89"/>
      <c r="P321" s="89"/>
    </row>
    <row r="322" spans="1:16" s="22" customFormat="1" ht="33.75">
      <c r="A322" s="130">
        <f t="shared" si="12"/>
        <v>278</v>
      </c>
      <c r="B322" s="112"/>
      <c r="C322" s="178" t="s">
        <v>464</v>
      </c>
      <c r="D322" s="85" t="s">
        <v>1</v>
      </c>
      <c r="E322" s="88">
        <v>3</v>
      </c>
      <c r="F322" s="89"/>
      <c r="G322" s="89"/>
      <c r="H322" s="89"/>
      <c r="I322" s="89"/>
      <c r="J322" s="176"/>
      <c r="K322" s="179"/>
      <c r="L322" s="89"/>
      <c r="M322" s="89"/>
      <c r="N322" s="89"/>
      <c r="O322" s="89"/>
      <c r="P322" s="89"/>
    </row>
    <row r="323" spans="1:16" s="22" customFormat="1" ht="22.5">
      <c r="A323" s="130">
        <f t="shared" si="12"/>
        <v>279</v>
      </c>
      <c r="B323" s="112"/>
      <c r="C323" s="178" t="s">
        <v>233</v>
      </c>
      <c r="D323" s="87" t="s">
        <v>121</v>
      </c>
      <c r="E323" s="88">
        <v>0.30000000000000004</v>
      </c>
      <c r="F323" s="89"/>
      <c r="G323" s="89"/>
      <c r="H323" s="89"/>
      <c r="I323" s="89"/>
      <c r="J323" s="176"/>
      <c r="K323" s="179"/>
      <c r="L323" s="89"/>
      <c r="M323" s="89"/>
      <c r="N323" s="89"/>
      <c r="O323" s="89"/>
      <c r="P323" s="89"/>
    </row>
    <row r="324" spans="1:16" s="22" customFormat="1" ht="22.5">
      <c r="A324" s="130">
        <f t="shared" si="12"/>
        <v>280</v>
      </c>
      <c r="B324" s="112"/>
      <c r="C324" s="178" t="s">
        <v>739</v>
      </c>
      <c r="D324" s="87" t="s">
        <v>121</v>
      </c>
      <c r="E324" s="88">
        <v>0.3</v>
      </c>
      <c r="F324" s="89"/>
      <c r="G324" s="89"/>
      <c r="H324" s="89"/>
      <c r="I324" s="89"/>
      <c r="J324" s="176"/>
      <c r="K324" s="179"/>
      <c r="L324" s="89"/>
      <c r="M324" s="89"/>
      <c r="N324" s="89"/>
      <c r="O324" s="89"/>
      <c r="P324" s="89"/>
    </row>
    <row r="325" spans="1:16" s="22" customFormat="1" ht="45">
      <c r="A325" s="130">
        <f t="shared" si="12"/>
        <v>281</v>
      </c>
      <c r="B325" s="85" t="s">
        <v>20</v>
      </c>
      <c r="C325" s="175" t="s">
        <v>465</v>
      </c>
      <c r="D325" s="85" t="s">
        <v>1</v>
      </c>
      <c r="E325" s="88">
        <v>1</v>
      </c>
      <c r="F325" s="89"/>
      <c r="G325" s="89"/>
      <c r="H325" s="89"/>
      <c r="I325" s="89"/>
      <c r="J325" s="90"/>
      <c r="K325" s="179"/>
      <c r="L325" s="89"/>
      <c r="M325" s="89"/>
      <c r="N325" s="89"/>
      <c r="O325" s="89"/>
      <c r="P325" s="89"/>
    </row>
    <row r="326" spans="1:16" s="22" customFormat="1" ht="33.75">
      <c r="A326" s="130">
        <f t="shared" si="12"/>
        <v>282</v>
      </c>
      <c r="B326" s="112"/>
      <c r="C326" s="178" t="s">
        <v>466</v>
      </c>
      <c r="D326" s="85" t="s">
        <v>1</v>
      </c>
      <c r="E326" s="88">
        <v>1</v>
      </c>
      <c r="F326" s="89"/>
      <c r="G326" s="89"/>
      <c r="H326" s="89"/>
      <c r="I326" s="89"/>
      <c r="J326" s="176"/>
      <c r="K326" s="179"/>
      <c r="L326" s="89"/>
      <c r="M326" s="89"/>
      <c r="N326" s="89"/>
      <c r="O326" s="89"/>
      <c r="P326" s="89"/>
    </row>
    <row r="327" spans="1:16" s="22" customFormat="1" ht="22.5">
      <c r="A327" s="130">
        <f t="shared" si="12"/>
        <v>283</v>
      </c>
      <c r="B327" s="112"/>
      <c r="C327" s="178" t="s">
        <v>233</v>
      </c>
      <c r="D327" s="87" t="s">
        <v>121</v>
      </c>
      <c r="E327" s="88">
        <v>0.1</v>
      </c>
      <c r="F327" s="89"/>
      <c r="G327" s="89"/>
      <c r="H327" s="89"/>
      <c r="I327" s="89"/>
      <c r="J327" s="176"/>
      <c r="K327" s="179"/>
      <c r="L327" s="89"/>
      <c r="M327" s="89"/>
      <c r="N327" s="89"/>
      <c r="O327" s="89"/>
      <c r="P327" s="89"/>
    </row>
    <row r="328" spans="1:16" s="22" customFormat="1" ht="22.5">
      <c r="A328" s="130">
        <f t="shared" si="12"/>
        <v>284</v>
      </c>
      <c r="B328" s="112"/>
      <c r="C328" s="178" t="s">
        <v>739</v>
      </c>
      <c r="D328" s="87" t="s">
        <v>121</v>
      </c>
      <c r="E328" s="88">
        <v>0.1</v>
      </c>
      <c r="F328" s="89"/>
      <c r="G328" s="89"/>
      <c r="H328" s="89"/>
      <c r="I328" s="89"/>
      <c r="J328" s="176"/>
      <c r="K328" s="179"/>
      <c r="L328" s="89"/>
      <c r="M328" s="89"/>
      <c r="N328" s="89"/>
      <c r="O328" s="89"/>
      <c r="P328" s="89"/>
    </row>
    <row r="329" spans="1:16" s="22" customFormat="1" ht="33.75">
      <c r="A329" s="130">
        <f t="shared" si="12"/>
        <v>285</v>
      </c>
      <c r="B329" s="85" t="s">
        <v>20</v>
      </c>
      <c r="C329" s="175" t="s">
        <v>787</v>
      </c>
      <c r="D329" s="87" t="s">
        <v>1</v>
      </c>
      <c r="E329" s="88">
        <v>1</v>
      </c>
      <c r="F329" s="174"/>
      <c r="G329" s="89"/>
      <c r="H329" s="89"/>
      <c r="I329" s="174"/>
      <c r="J329" s="180"/>
      <c r="K329" s="179"/>
      <c r="L329" s="89"/>
      <c r="M329" s="89"/>
      <c r="N329" s="89"/>
      <c r="O329" s="89"/>
      <c r="P329" s="89"/>
    </row>
    <row r="330" spans="1:16" s="22" customFormat="1" ht="45">
      <c r="A330" s="130">
        <f t="shared" si="12"/>
        <v>286</v>
      </c>
      <c r="B330" s="85" t="s">
        <v>20</v>
      </c>
      <c r="C330" s="175" t="s">
        <v>467</v>
      </c>
      <c r="D330" s="85" t="s">
        <v>52</v>
      </c>
      <c r="E330" s="88">
        <v>39.1</v>
      </c>
      <c r="F330" s="96"/>
      <c r="G330" s="96"/>
      <c r="H330" s="102"/>
      <c r="I330" s="96"/>
      <c r="J330" s="97"/>
      <c r="K330" s="179"/>
      <c r="L330" s="89"/>
      <c r="M330" s="89"/>
      <c r="N330" s="89"/>
      <c r="O330" s="89"/>
      <c r="P330" s="89"/>
    </row>
    <row r="331" spans="1:16" s="22" customFormat="1" ht="45">
      <c r="A331" s="130">
        <f t="shared" si="12"/>
        <v>287</v>
      </c>
      <c r="B331" s="85" t="s">
        <v>20</v>
      </c>
      <c r="C331" s="175" t="s">
        <v>468</v>
      </c>
      <c r="D331" s="85" t="s">
        <v>52</v>
      </c>
      <c r="E331" s="88">
        <v>329.1</v>
      </c>
      <c r="F331" s="96"/>
      <c r="G331" s="96"/>
      <c r="H331" s="102"/>
      <c r="I331" s="96"/>
      <c r="J331" s="97"/>
      <c r="K331" s="179"/>
      <c r="L331" s="89"/>
      <c r="M331" s="89"/>
      <c r="N331" s="89"/>
      <c r="O331" s="89"/>
      <c r="P331" s="89"/>
    </row>
    <row r="332" spans="1:16" s="22" customFormat="1" ht="45">
      <c r="A332" s="130">
        <f t="shared" si="12"/>
        <v>288</v>
      </c>
      <c r="B332" s="85" t="s">
        <v>20</v>
      </c>
      <c r="C332" s="175" t="s">
        <v>469</v>
      </c>
      <c r="D332" s="85" t="s">
        <v>52</v>
      </c>
      <c r="E332" s="88">
        <v>169.2</v>
      </c>
      <c r="F332" s="96"/>
      <c r="G332" s="96"/>
      <c r="H332" s="102"/>
      <c r="I332" s="96"/>
      <c r="J332" s="97"/>
      <c r="K332" s="179"/>
      <c r="L332" s="89"/>
      <c r="M332" s="89"/>
      <c r="N332" s="89"/>
      <c r="O332" s="89"/>
      <c r="P332" s="89"/>
    </row>
    <row r="333" spans="1:16" s="22" customFormat="1" ht="22.5">
      <c r="A333" s="130">
        <f t="shared" si="12"/>
        <v>289</v>
      </c>
      <c r="B333" s="85" t="s">
        <v>20</v>
      </c>
      <c r="C333" s="175" t="s">
        <v>470</v>
      </c>
      <c r="D333" s="85" t="s">
        <v>52</v>
      </c>
      <c r="E333" s="88">
        <v>329.1</v>
      </c>
      <c r="F333" s="96"/>
      <c r="G333" s="96"/>
      <c r="H333" s="102"/>
      <c r="I333" s="96"/>
      <c r="J333" s="97"/>
      <c r="K333" s="179"/>
      <c r="L333" s="89"/>
      <c r="M333" s="89"/>
      <c r="N333" s="89"/>
      <c r="O333" s="89"/>
      <c r="P333" s="89"/>
    </row>
    <row r="334" spans="1:16" s="22" customFormat="1" ht="22.5">
      <c r="A334" s="130">
        <f t="shared" si="12"/>
        <v>290</v>
      </c>
      <c r="B334" s="85" t="s">
        <v>20</v>
      </c>
      <c r="C334" s="175" t="s">
        <v>288</v>
      </c>
      <c r="D334" s="85" t="s">
        <v>52</v>
      </c>
      <c r="E334" s="88">
        <v>169.2</v>
      </c>
      <c r="F334" s="96"/>
      <c r="G334" s="96"/>
      <c r="H334" s="102"/>
      <c r="I334" s="96"/>
      <c r="J334" s="97"/>
      <c r="K334" s="179"/>
      <c r="L334" s="89"/>
      <c r="M334" s="89"/>
      <c r="N334" s="89"/>
      <c r="O334" s="89"/>
      <c r="P334" s="89"/>
    </row>
    <row r="335" spans="1:16" s="22" customFormat="1" ht="22.5">
      <c r="A335" s="130">
        <f t="shared" si="12"/>
        <v>291</v>
      </c>
      <c r="B335" s="85" t="s">
        <v>20</v>
      </c>
      <c r="C335" s="175" t="s">
        <v>471</v>
      </c>
      <c r="D335" s="85" t="s">
        <v>52</v>
      </c>
      <c r="E335" s="88">
        <v>329.1</v>
      </c>
      <c r="F335" s="96"/>
      <c r="G335" s="96"/>
      <c r="H335" s="102"/>
      <c r="I335" s="96"/>
      <c r="J335" s="97"/>
      <c r="K335" s="179"/>
      <c r="L335" s="89"/>
      <c r="M335" s="89"/>
      <c r="N335" s="89"/>
      <c r="O335" s="89"/>
      <c r="P335" s="89"/>
    </row>
    <row r="336" spans="1:16" s="22" customFormat="1" ht="22.5">
      <c r="A336" s="130">
        <f t="shared" si="12"/>
        <v>292</v>
      </c>
      <c r="B336" s="85" t="s">
        <v>20</v>
      </c>
      <c r="C336" s="175" t="s">
        <v>290</v>
      </c>
      <c r="D336" s="85" t="s">
        <v>52</v>
      </c>
      <c r="E336" s="88">
        <v>169.2</v>
      </c>
      <c r="F336" s="96"/>
      <c r="G336" s="96"/>
      <c r="H336" s="102"/>
      <c r="I336" s="96"/>
      <c r="J336" s="97"/>
      <c r="K336" s="179"/>
      <c r="L336" s="89"/>
      <c r="M336" s="89"/>
      <c r="N336" s="89"/>
      <c r="O336" s="89"/>
      <c r="P336" s="89"/>
    </row>
    <row r="337" spans="1:16" s="22" customFormat="1" ht="45">
      <c r="A337" s="130">
        <f t="shared" si="12"/>
        <v>293</v>
      </c>
      <c r="B337" s="85" t="s">
        <v>20</v>
      </c>
      <c r="C337" s="175" t="s">
        <v>292</v>
      </c>
      <c r="D337" s="87" t="s">
        <v>121</v>
      </c>
      <c r="E337" s="88">
        <v>1133</v>
      </c>
      <c r="F337" s="96"/>
      <c r="G337" s="96"/>
      <c r="H337" s="96"/>
      <c r="I337" s="96"/>
      <c r="J337" s="97"/>
      <c r="K337" s="179"/>
      <c r="L337" s="89"/>
      <c r="M337" s="89"/>
      <c r="N337" s="89"/>
      <c r="O337" s="89"/>
      <c r="P337" s="89"/>
    </row>
    <row r="338" spans="1:16" s="22" customFormat="1" ht="33.75">
      <c r="A338" s="130">
        <f t="shared" si="12"/>
        <v>294</v>
      </c>
      <c r="B338" s="85" t="s">
        <v>20</v>
      </c>
      <c r="C338" s="175" t="s">
        <v>399</v>
      </c>
      <c r="D338" s="85" t="s">
        <v>52</v>
      </c>
      <c r="E338" s="88">
        <v>537.4</v>
      </c>
      <c r="F338" s="96"/>
      <c r="G338" s="96"/>
      <c r="H338" s="96"/>
      <c r="I338" s="96"/>
      <c r="J338" s="97"/>
      <c r="K338" s="179"/>
      <c r="L338" s="89"/>
      <c r="M338" s="89"/>
      <c r="N338" s="89"/>
      <c r="O338" s="89"/>
      <c r="P338" s="89"/>
    </row>
    <row r="339" spans="1:16" s="22" customFormat="1" ht="33.75">
      <c r="A339" s="130">
        <f t="shared" si="12"/>
        <v>295</v>
      </c>
      <c r="B339" s="112"/>
      <c r="C339" s="178" t="s">
        <v>479</v>
      </c>
      <c r="D339" s="85" t="s">
        <v>52</v>
      </c>
      <c r="E339" s="88">
        <v>537.4</v>
      </c>
      <c r="F339" s="96"/>
      <c r="G339" s="96"/>
      <c r="H339" s="96"/>
      <c r="I339" s="96"/>
      <c r="J339" s="97"/>
      <c r="K339" s="179"/>
      <c r="L339" s="89"/>
      <c r="M339" s="89"/>
      <c r="N339" s="89"/>
      <c r="O339" s="89"/>
      <c r="P339" s="89"/>
    </row>
    <row r="340" spans="1:16" s="22" customFormat="1" ht="11.25">
      <c r="A340" s="130"/>
      <c r="B340" s="112"/>
      <c r="C340" s="181" t="s">
        <v>294</v>
      </c>
      <c r="D340" s="85"/>
      <c r="E340" s="88"/>
      <c r="F340" s="89"/>
      <c r="G340" s="89"/>
      <c r="H340" s="89"/>
      <c r="I340" s="89"/>
      <c r="J340" s="176"/>
      <c r="K340" s="179"/>
      <c r="L340" s="89"/>
      <c r="M340" s="89"/>
      <c r="N340" s="89"/>
      <c r="O340" s="89"/>
      <c r="P340" s="89"/>
    </row>
    <row r="341" spans="1:16" s="22" customFormat="1" ht="22.5">
      <c r="A341" s="130">
        <f>A339+1</f>
        <v>296</v>
      </c>
      <c r="B341" s="85" t="s">
        <v>20</v>
      </c>
      <c r="C341" s="175" t="s">
        <v>472</v>
      </c>
      <c r="D341" s="85" t="s">
        <v>296</v>
      </c>
      <c r="E341" s="88">
        <v>11</v>
      </c>
      <c r="F341" s="102"/>
      <c r="G341" s="102"/>
      <c r="H341" s="96"/>
      <c r="I341" s="102"/>
      <c r="J341" s="103"/>
      <c r="K341" s="179"/>
      <c r="L341" s="89"/>
      <c r="M341" s="89"/>
      <c r="N341" s="89"/>
      <c r="O341" s="89"/>
      <c r="P341" s="89"/>
    </row>
    <row r="342" spans="1:16" s="22" customFormat="1" ht="22.5">
      <c r="A342" s="130">
        <f t="shared" si="12"/>
        <v>297</v>
      </c>
      <c r="B342" s="112"/>
      <c r="C342" s="178" t="s">
        <v>235</v>
      </c>
      <c r="D342" s="85" t="s">
        <v>52</v>
      </c>
      <c r="E342" s="88">
        <v>33</v>
      </c>
      <c r="F342" s="102"/>
      <c r="G342" s="102"/>
      <c r="H342" s="96"/>
      <c r="I342" s="102"/>
      <c r="J342" s="103"/>
      <c r="K342" s="179"/>
      <c r="L342" s="89"/>
      <c r="M342" s="89"/>
      <c r="N342" s="89"/>
      <c r="O342" s="89"/>
      <c r="P342" s="89"/>
    </row>
    <row r="343" spans="1:16" s="22" customFormat="1" ht="22.5">
      <c r="A343" s="130">
        <f t="shared" si="12"/>
        <v>298</v>
      </c>
      <c r="B343" s="85" t="s">
        <v>20</v>
      </c>
      <c r="C343" s="175" t="s">
        <v>473</v>
      </c>
      <c r="D343" s="85" t="s">
        <v>0</v>
      </c>
      <c r="E343" s="88">
        <v>1</v>
      </c>
      <c r="F343" s="102"/>
      <c r="G343" s="102"/>
      <c r="H343" s="96"/>
      <c r="I343" s="102"/>
      <c r="J343" s="103"/>
      <c r="K343" s="179"/>
      <c r="L343" s="89"/>
      <c r="M343" s="89"/>
      <c r="N343" s="89"/>
      <c r="O343" s="89"/>
      <c r="P343" s="89"/>
    </row>
    <row r="344" spans="1:16" s="22" customFormat="1" ht="22.5">
      <c r="A344" s="130">
        <f t="shared" si="12"/>
        <v>299</v>
      </c>
      <c r="B344" s="112"/>
      <c r="C344" s="178" t="s">
        <v>235</v>
      </c>
      <c r="D344" s="85" t="s">
        <v>52</v>
      </c>
      <c r="E344" s="88">
        <v>3</v>
      </c>
      <c r="F344" s="102"/>
      <c r="G344" s="102"/>
      <c r="H344" s="96"/>
      <c r="I344" s="102"/>
      <c r="J344" s="103"/>
      <c r="K344" s="179"/>
      <c r="L344" s="89"/>
      <c r="M344" s="89"/>
      <c r="N344" s="89"/>
      <c r="O344" s="89"/>
      <c r="P344" s="89"/>
    </row>
    <row r="345" spans="1:16" s="22" customFormat="1" ht="22.5">
      <c r="A345" s="130">
        <f t="shared" si="12"/>
        <v>300</v>
      </c>
      <c r="B345" s="85" t="s">
        <v>20</v>
      </c>
      <c r="C345" s="175" t="s">
        <v>474</v>
      </c>
      <c r="D345" s="85" t="s">
        <v>296</v>
      </c>
      <c r="E345" s="88">
        <v>1</v>
      </c>
      <c r="F345" s="96"/>
      <c r="G345" s="96"/>
      <c r="H345" s="96"/>
      <c r="I345" s="96"/>
      <c r="J345" s="97"/>
      <c r="K345" s="179"/>
      <c r="L345" s="89"/>
      <c r="M345" s="89"/>
      <c r="N345" s="89"/>
      <c r="O345" s="89"/>
      <c r="P345" s="89"/>
    </row>
    <row r="346" spans="1:16" s="22" customFormat="1" ht="33.75">
      <c r="A346" s="130">
        <f t="shared" si="12"/>
        <v>301</v>
      </c>
      <c r="B346" s="85" t="s">
        <v>20</v>
      </c>
      <c r="C346" s="175" t="s">
        <v>788</v>
      </c>
      <c r="D346" s="85" t="s">
        <v>51</v>
      </c>
      <c r="E346" s="88">
        <v>1</v>
      </c>
      <c r="F346" s="96"/>
      <c r="G346" s="96"/>
      <c r="H346" s="96"/>
      <c r="I346" s="96"/>
      <c r="J346" s="97"/>
      <c r="K346" s="179"/>
      <c r="L346" s="89"/>
      <c r="M346" s="89"/>
      <c r="N346" s="89"/>
      <c r="O346" s="89"/>
      <c r="P346" s="89"/>
    </row>
    <row r="347" spans="1:16" s="22" customFormat="1" ht="33.75">
      <c r="A347" s="130">
        <f t="shared" si="12"/>
        <v>302</v>
      </c>
      <c r="B347" s="85" t="s">
        <v>20</v>
      </c>
      <c r="C347" s="175" t="s">
        <v>297</v>
      </c>
      <c r="D347" s="85" t="s">
        <v>296</v>
      </c>
      <c r="E347" s="88">
        <v>1</v>
      </c>
      <c r="F347" s="96"/>
      <c r="G347" s="96"/>
      <c r="H347" s="96"/>
      <c r="I347" s="96"/>
      <c r="J347" s="97"/>
      <c r="K347" s="179"/>
      <c r="L347" s="89"/>
      <c r="M347" s="89"/>
      <c r="N347" s="89"/>
      <c r="O347" s="89"/>
      <c r="P347" s="89"/>
    </row>
    <row r="348" spans="1:16" s="22" customFormat="1" ht="22.5">
      <c r="A348" s="130">
        <f t="shared" si="12"/>
        <v>303</v>
      </c>
      <c r="B348" s="85" t="s">
        <v>20</v>
      </c>
      <c r="C348" s="175" t="s">
        <v>789</v>
      </c>
      <c r="D348" s="85" t="s">
        <v>296</v>
      </c>
      <c r="E348" s="88">
        <v>3</v>
      </c>
      <c r="F348" s="96"/>
      <c r="G348" s="96"/>
      <c r="H348" s="96"/>
      <c r="I348" s="96"/>
      <c r="J348" s="97"/>
      <c r="K348" s="91"/>
      <c r="L348" s="89"/>
      <c r="M348" s="89"/>
      <c r="N348" s="89"/>
      <c r="O348" s="89"/>
      <c r="P348" s="89"/>
    </row>
    <row r="349" spans="1:16" s="22" customFormat="1" ht="22.5">
      <c r="A349" s="130">
        <f t="shared" si="12"/>
        <v>304</v>
      </c>
      <c r="B349" s="85" t="s">
        <v>20</v>
      </c>
      <c r="C349" s="175" t="s">
        <v>790</v>
      </c>
      <c r="D349" s="85" t="s">
        <v>296</v>
      </c>
      <c r="E349" s="88">
        <v>1</v>
      </c>
      <c r="F349" s="96"/>
      <c r="G349" s="96"/>
      <c r="H349" s="96"/>
      <c r="I349" s="96"/>
      <c r="J349" s="97"/>
      <c r="K349" s="91"/>
      <c r="L349" s="89"/>
      <c r="M349" s="89"/>
      <c r="N349" s="89"/>
      <c r="O349" s="89"/>
      <c r="P349" s="89"/>
    </row>
    <row r="350" spans="1:16" s="22" customFormat="1" ht="33.75">
      <c r="A350" s="130">
        <f t="shared" si="12"/>
        <v>305</v>
      </c>
      <c r="B350" s="85" t="s">
        <v>20</v>
      </c>
      <c r="C350" s="175" t="s">
        <v>400</v>
      </c>
      <c r="D350" s="85" t="s">
        <v>52</v>
      </c>
      <c r="E350" s="88">
        <v>497</v>
      </c>
      <c r="F350" s="89"/>
      <c r="G350" s="89"/>
      <c r="H350" s="89"/>
      <c r="I350" s="89"/>
      <c r="J350" s="90"/>
      <c r="K350" s="179"/>
      <c r="L350" s="89"/>
      <c r="M350" s="89"/>
      <c r="N350" s="89"/>
      <c r="O350" s="89"/>
      <c r="P350" s="89"/>
    </row>
    <row r="351" spans="1:16" s="22" customFormat="1" ht="22.5">
      <c r="A351" s="130">
        <f t="shared" si="12"/>
        <v>306</v>
      </c>
      <c r="B351" s="85" t="s">
        <v>20</v>
      </c>
      <c r="C351" s="175" t="s">
        <v>324</v>
      </c>
      <c r="D351" s="85" t="s">
        <v>52</v>
      </c>
      <c r="E351" s="88">
        <v>537.4</v>
      </c>
      <c r="F351" s="96"/>
      <c r="G351" s="96"/>
      <c r="H351" s="96"/>
      <c r="I351" s="96"/>
      <c r="J351" s="97"/>
      <c r="K351" s="179"/>
      <c r="L351" s="89"/>
      <c r="M351" s="89"/>
      <c r="N351" s="89"/>
      <c r="O351" s="89"/>
      <c r="P351" s="89"/>
    </row>
    <row r="352" spans="1:16" s="22" customFormat="1" ht="22.5">
      <c r="A352" s="130">
        <f t="shared" si="12"/>
        <v>307</v>
      </c>
      <c r="B352" s="85" t="s">
        <v>20</v>
      </c>
      <c r="C352" s="175" t="s">
        <v>401</v>
      </c>
      <c r="D352" s="85" t="s">
        <v>52</v>
      </c>
      <c r="E352" s="88">
        <v>537.4</v>
      </c>
      <c r="F352" s="96"/>
      <c r="G352" s="96"/>
      <c r="H352" s="96"/>
      <c r="I352" s="96"/>
      <c r="J352" s="97"/>
      <c r="K352" s="179"/>
      <c r="L352" s="89"/>
      <c r="M352" s="89"/>
      <c r="N352" s="89"/>
      <c r="O352" s="89"/>
      <c r="P352" s="89"/>
    </row>
    <row r="353" spans="1:16" s="22" customFormat="1" ht="22.5">
      <c r="A353" s="130">
        <f t="shared" si="12"/>
        <v>308</v>
      </c>
      <c r="B353" s="85" t="s">
        <v>20</v>
      </c>
      <c r="C353" s="175" t="s">
        <v>402</v>
      </c>
      <c r="D353" s="85" t="s">
        <v>1</v>
      </c>
      <c r="E353" s="88">
        <v>1</v>
      </c>
      <c r="F353" s="96"/>
      <c r="G353" s="96"/>
      <c r="H353" s="96"/>
      <c r="I353" s="96"/>
      <c r="J353" s="97"/>
      <c r="K353" s="182"/>
      <c r="L353" s="183"/>
      <c r="M353" s="183"/>
      <c r="N353" s="183"/>
      <c r="O353" s="183"/>
      <c r="P353" s="183"/>
    </row>
    <row r="354" spans="1:16" s="22" customFormat="1" ht="11.25">
      <c r="A354" s="240" t="s">
        <v>247</v>
      </c>
      <c r="B354" s="240"/>
      <c r="C354" s="240"/>
      <c r="D354" s="240"/>
      <c r="E354" s="240"/>
      <c r="F354" s="240"/>
      <c r="G354" s="240"/>
      <c r="H354" s="240"/>
      <c r="I354" s="240"/>
      <c r="J354" s="240"/>
      <c r="K354" s="240"/>
      <c r="L354" s="240"/>
      <c r="M354" s="240"/>
      <c r="N354" s="240"/>
      <c r="O354" s="240"/>
      <c r="P354" s="240"/>
    </row>
    <row r="355" spans="1:16" s="22" customFormat="1" ht="11.25">
      <c r="A355" s="240" t="s">
        <v>403</v>
      </c>
      <c r="B355" s="240"/>
      <c r="C355" s="240"/>
      <c r="D355" s="240"/>
      <c r="E355" s="240"/>
      <c r="F355" s="240"/>
      <c r="G355" s="240"/>
      <c r="H355" s="240"/>
      <c r="I355" s="240"/>
      <c r="J355" s="240"/>
      <c r="K355" s="240"/>
      <c r="L355" s="240"/>
      <c r="M355" s="240"/>
      <c r="N355" s="240"/>
      <c r="O355" s="240"/>
      <c r="P355" s="240"/>
    </row>
    <row r="356" spans="1:16" s="22" customFormat="1" ht="56.25">
      <c r="A356" s="130">
        <f>A353+1</f>
        <v>309</v>
      </c>
      <c r="B356" s="85" t="s">
        <v>20</v>
      </c>
      <c r="C356" s="184" t="s">
        <v>475</v>
      </c>
      <c r="D356" s="87" t="s">
        <v>121</v>
      </c>
      <c r="E356" s="88">
        <v>571.6</v>
      </c>
      <c r="F356" s="96"/>
      <c r="G356" s="96"/>
      <c r="H356" s="96"/>
      <c r="I356" s="96"/>
      <c r="J356" s="97"/>
      <c r="K356" s="182"/>
      <c r="L356" s="183"/>
      <c r="M356" s="183"/>
      <c r="N356" s="183"/>
      <c r="O356" s="183"/>
      <c r="P356" s="183"/>
    </row>
    <row r="357" spans="1:16" s="22" customFormat="1" ht="45">
      <c r="A357" s="130">
        <f>A356+1</f>
        <v>310</v>
      </c>
      <c r="B357" s="112"/>
      <c r="C357" s="178" t="s">
        <v>480</v>
      </c>
      <c r="D357" s="87" t="s">
        <v>121</v>
      </c>
      <c r="E357" s="88">
        <v>571.6</v>
      </c>
      <c r="F357" s="89"/>
      <c r="G357" s="89"/>
      <c r="H357" s="89"/>
      <c r="I357" s="89"/>
      <c r="J357" s="176"/>
      <c r="K357" s="182"/>
      <c r="L357" s="183"/>
      <c r="M357" s="183"/>
      <c r="N357" s="183"/>
      <c r="O357" s="183"/>
      <c r="P357" s="183"/>
    </row>
    <row r="358" spans="1:16" s="22" customFormat="1" ht="45">
      <c r="A358" s="130">
        <f>A357+1</f>
        <v>311</v>
      </c>
      <c r="B358" s="85" t="s">
        <v>20</v>
      </c>
      <c r="C358" s="184" t="s">
        <v>742</v>
      </c>
      <c r="D358" s="87" t="s">
        <v>121</v>
      </c>
      <c r="E358" s="88">
        <v>171.8</v>
      </c>
      <c r="F358" s="96"/>
      <c r="G358" s="96"/>
      <c r="H358" s="96"/>
      <c r="I358" s="96"/>
      <c r="J358" s="97"/>
      <c r="K358" s="182"/>
      <c r="L358" s="183"/>
      <c r="M358" s="183"/>
      <c r="N358" s="183"/>
      <c r="O358" s="183"/>
      <c r="P358" s="183"/>
    </row>
    <row r="359" spans="1:16" s="22" customFormat="1" ht="45">
      <c r="A359" s="130">
        <f>A358+1</f>
        <v>312</v>
      </c>
      <c r="B359" s="112"/>
      <c r="C359" s="178" t="s">
        <v>381</v>
      </c>
      <c r="D359" s="87" t="s">
        <v>121</v>
      </c>
      <c r="E359" s="88">
        <v>171.8</v>
      </c>
      <c r="F359" s="89"/>
      <c r="G359" s="89"/>
      <c r="H359" s="89"/>
      <c r="I359" s="89"/>
      <c r="J359" s="176"/>
      <c r="K359" s="182"/>
      <c r="L359" s="183"/>
      <c r="M359" s="183"/>
      <c r="N359" s="183"/>
      <c r="O359" s="183"/>
      <c r="P359" s="183"/>
    </row>
    <row r="360" spans="1:16" s="22" customFormat="1" ht="11.25">
      <c r="A360" s="240" t="s">
        <v>476</v>
      </c>
      <c r="B360" s="240"/>
      <c r="C360" s="240"/>
      <c r="D360" s="240"/>
      <c r="E360" s="240"/>
      <c r="F360" s="240"/>
      <c r="G360" s="240"/>
      <c r="H360" s="240"/>
      <c r="I360" s="240"/>
      <c r="J360" s="240"/>
      <c r="K360" s="240"/>
      <c r="L360" s="240"/>
      <c r="M360" s="240"/>
      <c r="N360" s="240"/>
      <c r="O360" s="240"/>
      <c r="P360" s="240"/>
    </row>
    <row r="361" spans="1:16" s="22" customFormat="1" ht="22.5">
      <c r="A361" s="130">
        <f>A359+1</f>
        <v>313</v>
      </c>
      <c r="B361" s="85" t="s">
        <v>20</v>
      </c>
      <c r="C361" s="184" t="s">
        <v>477</v>
      </c>
      <c r="D361" s="85" t="s">
        <v>1</v>
      </c>
      <c r="E361" s="88">
        <v>1</v>
      </c>
      <c r="F361" s="89"/>
      <c r="G361" s="89"/>
      <c r="H361" s="89"/>
      <c r="I361" s="89"/>
      <c r="J361" s="89"/>
      <c r="K361" s="182"/>
      <c r="L361" s="183"/>
      <c r="M361" s="183"/>
      <c r="N361" s="183"/>
      <c r="O361" s="183"/>
      <c r="P361" s="183"/>
    </row>
    <row r="362" spans="1:16" s="22" customFormat="1" ht="22.5">
      <c r="A362" s="130">
        <f>A361+1</f>
        <v>314</v>
      </c>
      <c r="B362" s="112"/>
      <c r="C362" s="178" t="s">
        <v>486</v>
      </c>
      <c r="D362" s="87" t="s">
        <v>121</v>
      </c>
      <c r="E362" s="88">
        <v>0.32</v>
      </c>
      <c r="F362" s="89"/>
      <c r="G362" s="89"/>
      <c r="H362" s="89"/>
      <c r="I362" s="89"/>
      <c r="J362" s="90"/>
      <c r="K362" s="182"/>
      <c r="L362" s="183"/>
      <c r="M362" s="183"/>
      <c r="N362" s="183"/>
      <c r="O362" s="183"/>
      <c r="P362" s="183"/>
    </row>
    <row r="363" spans="1:16" s="22" customFormat="1" ht="11.25">
      <c r="A363" s="130">
        <f>A362+1</f>
        <v>315</v>
      </c>
      <c r="B363" s="112"/>
      <c r="C363" s="178" t="s">
        <v>408</v>
      </c>
      <c r="D363" s="87" t="s">
        <v>121</v>
      </c>
      <c r="E363" s="88">
        <v>0.11</v>
      </c>
      <c r="F363" s="89"/>
      <c r="G363" s="89"/>
      <c r="H363" s="89"/>
      <c r="I363" s="89"/>
      <c r="J363" s="90"/>
      <c r="K363" s="182"/>
      <c r="L363" s="183"/>
      <c r="M363" s="183"/>
      <c r="N363" s="183"/>
      <c r="O363" s="183"/>
      <c r="P363" s="183"/>
    </row>
    <row r="364" spans="1:16" s="22" customFormat="1" ht="22.5">
      <c r="A364" s="130">
        <f>A363+1</f>
        <v>316</v>
      </c>
      <c r="B364" s="112"/>
      <c r="C364" s="178" t="s">
        <v>478</v>
      </c>
      <c r="D364" s="87" t="s">
        <v>121</v>
      </c>
      <c r="E364" s="88">
        <v>0.21</v>
      </c>
      <c r="F364" s="89"/>
      <c r="G364" s="89"/>
      <c r="H364" s="89"/>
      <c r="I364" s="89"/>
      <c r="J364" s="90"/>
      <c r="K364" s="182"/>
      <c r="L364" s="183"/>
      <c r="M364" s="183"/>
      <c r="N364" s="183"/>
      <c r="O364" s="183"/>
      <c r="P364" s="183"/>
    </row>
    <row r="365" spans="1:16" s="22" customFormat="1" ht="11.25">
      <c r="A365" s="237" t="s">
        <v>88</v>
      </c>
      <c r="B365" s="237"/>
      <c r="C365" s="238" t="str">
        <f>A293</f>
        <v>Lietus ūdeņu kanalizācija K2 (apkārt stadionam)</v>
      </c>
      <c r="D365" s="239"/>
      <c r="E365" s="239"/>
      <c r="F365" s="239"/>
      <c r="G365" s="239"/>
      <c r="H365" s="239"/>
      <c r="I365" s="239"/>
      <c r="J365" s="239"/>
      <c r="K365" s="239"/>
      <c r="L365" s="62"/>
      <c r="M365" s="62"/>
      <c r="N365" s="62"/>
      <c r="O365" s="62"/>
      <c r="P365" s="62"/>
    </row>
    <row r="366" spans="1:16" s="22" customFormat="1" ht="11.25">
      <c r="A366" s="240" t="s">
        <v>481</v>
      </c>
      <c r="B366" s="240"/>
      <c r="C366" s="240"/>
      <c r="D366" s="240"/>
      <c r="E366" s="240"/>
      <c r="F366" s="240"/>
      <c r="G366" s="240"/>
      <c r="H366" s="240"/>
      <c r="I366" s="240"/>
      <c r="J366" s="240"/>
      <c r="K366" s="240"/>
      <c r="L366" s="240"/>
      <c r="M366" s="240"/>
      <c r="N366" s="240"/>
      <c r="O366" s="240"/>
      <c r="P366" s="240"/>
    </row>
    <row r="367" spans="1:16" s="22" customFormat="1" ht="78.75">
      <c r="A367" s="130">
        <f>A364+1</f>
        <v>317</v>
      </c>
      <c r="B367" s="85" t="s">
        <v>20</v>
      </c>
      <c r="C367" s="184" t="s">
        <v>446</v>
      </c>
      <c r="D367" s="85" t="s">
        <v>52</v>
      </c>
      <c r="E367" s="88">
        <v>9.3</v>
      </c>
      <c r="F367" s="89"/>
      <c r="G367" s="89"/>
      <c r="H367" s="89"/>
      <c r="I367" s="89"/>
      <c r="J367" s="176"/>
      <c r="K367" s="182"/>
      <c r="L367" s="183"/>
      <c r="M367" s="183"/>
      <c r="N367" s="183"/>
      <c r="O367" s="183"/>
      <c r="P367" s="183"/>
    </row>
    <row r="368" spans="1:16" s="22" customFormat="1" ht="45">
      <c r="A368" s="130">
        <f>A367+1</f>
        <v>318</v>
      </c>
      <c r="B368" s="112"/>
      <c r="C368" s="178" t="s">
        <v>447</v>
      </c>
      <c r="D368" s="85" t="s">
        <v>52</v>
      </c>
      <c r="E368" s="88">
        <v>9.3</v>
      </c>
      <c r="F368" s="89"/>
      <c r="G368" s="89"/>
      <c r="H368" s="89"/>
      <c r="I368" s="89"/>
      <c r="J368" s="176"/>
      <c r="K368" s="182"/>
      <c r="L368" s="183"/>
      <c r="M368" s="183"/>
      <c r="N368" s="183"/>
      <c r="O368" s="183"/>
      <c r="P368" s="183"/>
    </row>
    <row r="369" spans="1:16" s="22" customFormat="1" ht="22.5">
      <c r="A369" s="130">
        <f aca="true" t="shared" si="13" ref="A369:A397">A368+1</f>
        <v>319</v>
      </c>
      <c r="B369" s="112"/>
      <c r="C369" s="178" t="s">
        <v>740</v>
      </c>
      <c r="D369" s="87" t="s">
        <v>121</v>
      </c>
      <c r="E369" s="88">
        <v>6.8</v>
      </c>
      <c r="F369" s="89"/>
      <c r="G369" s="89"/>
      <c r="H369" s="89"/>
      <c r="I369" s="89"/>
      <c r="J369" s="176"/>
      <c r="K369" s="182"/>
      <c r="L369" s="183"/>
      <c r="M369" s="183"/>
      <c r="N369" s="183"/>
      <c r="O369" s="183"/>
      <c r="P369" s="183"/>
    </row>
    <row r="370" spans="1:16" s="22" customFormat="1" ht="78.75">
      <c r="A370" s="130">
        <f t="shared" si="13"/>
        <v>320</v>
      </c>
      <c r="B370" s="85" t="s">
        <v>20</v>
      </c>
      <c r="C370" s="184" t="s">
        <v>448</v>
      </c>
      <c r="D370" s="85" t="s">
        <v>52</v>
      </c>
      <c r="E370" s="88">
        <v>73.2</v>
      </c>
      <c r="F370" s="89"/>
      <c r="G370" s="89"/>
      <c r="H370" s="89"/>
      <c r="I370" s="89"/>
      <c r="J370" s="176"/>
      <c r="K370" s="182"/>
      <c r="L370" s="183"/>
      <c r="M370" s="183"/>
      <c r="N370" s="183"/>
      <c r="O370" s="183"/>
      <c r="P370" s="183"/>
    </row>
    <row r="371" spans="1:16" s="22" customFormat="1" ht="45">
      <c r="A371" s="130">
        <f t="shared" si="13"/>
        <v>321</v>
      </c>
      <c r="B371" s="112"/>
      <c r="C371" s="178" t="s">
        <v>387</v>
      </c>
      <c r="D371" s="85" t="s">
        <v>52</v>
      </c>
      <c r="E371" s="88">
        <v>73.2</v>
      </c>
      <c r="F371" s="89"/>
      <c r="G371" s="89"/>
      <c r="H371" s="89"/>
      <c r="I371" s="89"/>
      <c r="J371" s="176"/>
      <c r="K371" s="182"/>
      <c r="L371" s="183"/>
      <c r="M371" s="183"/>
      <c r="N371" s="183"/>
      <c r="O371" s="183"/>
      <c r="P371" s="183"/>
    </row>
    <row r="372" spans="1:16" s="22" customFormat="1" ht="22.5">
      <c r="A372" s="130">
        <f t="shared" si="13"/>
        <v>322</v>
      </c>
      <c r="B372" s="112"/>
      <c r="C372" s="178" t="s">
        <v>740</v>
      </c>
      <c r="D372" s="87" t="s">
        <v>121</v>
      </c>
      <c r="E372" s="88">
        <v>66.6</v>
      </c>
      <c r="F372" s="89"/>
      <c r="G372" s="89"/>
      <c r="H372" s="89"/>
      <c r="I372" s="89"/>
      <c r="J372" s="176"/>
      <c r="K372" s="182"/>
      <c r="L372" s="183"/>
      <c r="M372" s="183"/>
      <c r="N372" s="183"/>
      <c r="O372" s="183"/>
      <c r="P372" s="183"/>
    </row>
    <row r="373" spans="1:16" s="22" customFormat="1" ht="45">
      <c r="A373" s="130">
        <f t="shared" si="13"/>
        <v>323</v>
      </c>
      <c r="B373" s="85" t="s">
        <v>20</v>
      </c>
      <c r="C373" s="184" t="s">
        <v>482</v>
      </c>
      <c r="D373" s="85" t="s">
        <v>1</v>
      </c>
      <c r="E373" s="88">
        <v>4</v>
      </c>
      <c r="F373" s="89"/>
      <c r="G373" s="89"/>
      <c r="H373" s="89"/>
      <c r="I373" s="89"/>
      <c r="J373" s="176"/>
      <c r="K373" s="182"/>
      <c r="L373" s="183"/>
      <c r="M373" s="183"/>
      <c r="N373" s="183"/>
      <c r="O373" s="183"/>
      <c r="P373" s="183"/>
    </row>
    <row r="374" spans="1:16" s="22" customFormat="1" ht="22.5">
      <c r="A374" s="130">
        <f t="shared" si="13"/>
        <v>324</v>
      </c>
      <c r="B374" s="85" t="s">
        <v>20</v>
      </c>
      <c r="C374" s="184" t="s">
        <v>483</v>
      </c>
      <c r="D374" s="85" t="s">
        <v>52</v>
      </c>
      <c r="E374" s="88">
        <v>4</v>
      </c>
      <c r="F374" s="89"/>
      <c r="G374" s="89"/>
      <c r="H374" s="89"/>
      <c r="I374" s="89"/>
      <c r="J374" s="176"/>
      <c r="K374" s="182"/>
      <c r="L374" s="183"/>
      <c r="M374" s="183"/>
      <c r="N374" s="183"/>
      <c r="O374" s="183"/>
      <c r="P374" s="183"/>
    </row>
    <row r="375" spans="1:16" s="22" customFormat="1" ht="22.5">
      <c r="A375" s="130">
        <f t="shared" si="13"/>
        <v>325</v>
      </c>
      <c r="B375" s="85" t="s">
        <v>20</v>
      </c>
      <c r="C375" s="184" t="s">
        <v>856</v>
      </c>
      <c r="D375" s="85" t="s">
        <v>1</v>
      </c>
      <c r="E375" s="88">
        <v>8</v>
      </c>
      <c r="F375" s="89"/>
      <c r="G375" s="89"/>
      <c r="H375" s="89"/>
      <c r="I375" s="89"/>
      <c r="J375" s="176"/>
      <c r="K375" s="182"/>
      <c r="L375" s="183"/>
      <c r="M375" s="183"/>
      <c r="N375" s="183"/>
      <c r="O375" s="183"/>
      <c r="P375" s="183"/>
    </row>
    <row r="376" spans="1:16" s="22" customFormat="1" ht="45">
      <c r="A376" s="130">
        <f t="shared" si="13"/>
        <v>326</v>
      </c>
      <c r="B376" s="85" t="s">
        <v>20</v>
      </c>
      <c r="C376" s="184" t="s">
        <v>459</v>
      </c>
      <c r="D376" s="85" t="s">
        <v>1</v>
      </c>
      <c r="E376" s="88">
        <v>5</v>
      </c>
      <c r="F376" s="89"/>
      <c r="G376" s="89"/>
      <c r="H376" s="89"/>
      <c r="I376" s="89"/>
      <c r="J376" s="90"/>
      <c r="K376" s="182"/>
      <c r="L376" s="183"/>
      <c r="M376" s="183"/>
      <c r="N376" s="183"/>
      <c r="O376" s="183"/>
      <c r="P376" s="183"/>
    </row>
    <row r="377" spans="1:16" s="22" customFormat="1" ht="33.75">
      <c r="A377" s="130">
        <f t="shared" si="13"/>
        <v>327</v>
      </c>
      <c r="B377" s="112"/>
      <c r="C377" s="178" t="s">
        <v>460</v>
      </c>
      <c r="D377" s="85" t="s">
        <v>1</v>
      </c>
      <c r="E377" s="88">
        <v>5</v>
      </c>
      <c r="F377" s="89"/>
      <c r="G377" s="89"/>
      <c r="H377" s="89"/>
      <c r="I377" s="89"/>
      <c r="J377" s="176"/>
      <c r="K377" s="182"/>
      <c r="L377" s="183"/>
      <c r="M377" s="183"/>
      <c r="N377" s="183"/>
      <c r="O377" s="183"/>
      <c r="P377" s="183"/>
    </row>
    <row r="378" spans="1:16" s="22" customFormat="1" ht="22.5">
      <c r="A378" s="130">
        <f t="shared" si="13"/>
        <v>328</v>
      </c>
      <c r="B378" s="112"/>
      <c r="C378" s="178" t="s">
        <v>233</v>
      </c>
      <c r="D378" s="87" t="s">
        <v>121</v>
      </c>
      <c r="E378" s="88">
        <v>0.5</v>
      </c>
      <c r="F378" s="89"/>
      <c r="G378" s="89"/>
      <c r="H378" s="89"/>
      <c r="I378" s="89"/>
      <c r="J378" s="176"/>
      <c r="K378" s="182"/>
      <c r="L378" s="183"/>
      <c r="M378" s="183"/>
      <c r="N378" s="183"/>
      <c r="O378" s="183"/>
      <c r="P378" s="183"/>
    </row>
    <row r="379" spans="1:16" s="22" customFormat="1" ht="22.5">
      <c r="A379" s="130">
        <f t="shared" si="13"/>
        <v>329</v>
      </c>
      <c r="B379" s="112"/>
      <c r="C379" s="178" t="s">
        <v>739</v>
      </c>
      <c r="D379" s="87" t="s">
        <v>121</v>
      </c>
      <c r="E379" s="88">
        <v>0.5</v>
      </c>
      <c r="F379" s="89"/>
      <c r="G379" s="89"/>
      <c r="H379" s="89"/>
      <c r="I379" s="89"/>
      <c r="J379" s="176"/>
      <c r="K379" s="182"/>
      <c r="L379" s="183"/>
      <c r="M379" s="183"/>
      <c r="N379" s="183"/>
      <c r="O379" s="183"/>
      <c r="P379" s="183"/>
    </row>
    <row r="380" spans="1:16" s="22" customFormat="1" ht="45">
      <c r="A380" s="130">
        <f t="shared" si="13"/>
        <v>330</v>
      </c>
      <c r="B380" s="85" t="s">
        <v>20</v>
      </c>
      <c r="C380" s="184" t="s">
        <v>461</v>
      </c>
      <c r="D380" s="85" t="s">
        <v>1</v>
      </c>
      <c r="E380" s="88">
        <v>2</v>
      </c>
      <c r="F380" s="89"/>
      <c r="G380" s="89"/>
      <c r="H380" s="89"/>
      <c r="I380" s="89"/>
      <c r="J380" s="90"/>
      <c r="K380" s="182"/>
      <c r="L380" s="183"/>
      <c r="M380" s="183"/>
      <c r="N380" s="183"/>
      <c r="O380" s="183"/>
      <c r="P380" s="183"/>
    </row>
    <row r="381" spans="1:16" s="22" customFormat="1" ht="33.75">
      <c r="A381" s="130">
        <f t="shared" si="13"/>
        <v>331</v>
      </c>
      <c r="B381" s="112"/>
      <c r="C381" s="178" t="s">
        <v>462</v>
      </c>
      <c r="D381" s="85" t="s">
        <v>1</v>
      </c>
      <c r="E381" s="88">
        <v>2</v>
      </c>
      <c r="F381" s="89"/>
      <c r="G381" s="89"/>
      <c r="H381" s="89"/>
      <c r="I381" s="89"/>
      <c r="J381" s="176"/>
      <c r="K381" s="182"/>
      <c r="L381" s="183"/>
      <c r="M381" s="183"/>
      <c r="N381" s="183"/>
      <c r="O381" s="183"/>
      <c r="P381" s="183"/>
    </row>
    <row r="382" spans="1:16" s="22" customFormat="1" ht="22.5">
      <c r="A382" s="130">
        <f t="shared" si="13"/>
        <v>332</v>
      </c>
      <c r="B382" s="112"/>
      <c r="C382" s="178" t="s">
        <v>233</v>
      </c>
      <c r="D382" s="87" t="s">
        <v>121</v>
      </c>
      <c r="E382" s="88">
        <v>0.2</v>
      </c>
      <c r="F382" s="89"/>
      <c r="G382" s="89"/>
      <c r="H382" s="89"/>
      <c r="I382" s="89"/>
      <c r="J382" s="176"/>
      <c r="K382" s="182"/>
      <c r="L382" s="183"/>
      <c r="M382" s="183"/>
      <c r="N382" s="183"/>
      <c r="O382" s="183"/>
      <c r="P382" s="183"/>
    </row>
    <row r="383" spans="1:16" s="22" customFormat="1" ht="22.5">
      <c r="A383" s="130">
        <f t="shared" si="13"/>
        <v>333</v>
      </c>
      <c r="B383" s="112"/>
      <c r="C383" s="178" t="s">
        <v>739</v>
      </c>
      <c r="D383" s="87" t="s">
        <v>121</v>
      </c>
      <c r="E383" s="88">
        <v>0.2</v>
      </c>
      <c r="F383" s="89"/>
      <c r="G383" s="89"/>
      <c r="H383" s="89"/>
      <c r="I383" s="89"/>
      <c r="J383" s="176"/>
      <c r="K383" s="182"/>
      <c r="L383" s="183"/>
      <c r="M383" s="183"/>
      <c r="N383" s="183"/>
      <c r="O383" s="183"/>
      <c r="P383" s="183"/>
    </row>
    <row r="384" spans="1:16" s="22" customFormat="1" ht="45">
      <c r="A384" s="130">
        <f t="shared" si="13"/>
        <v>334</v>
      </c>
      <c r="B384" s="85" t="s">
        <v>20</v>
      </c>
      <c r="C384" s="184" t="s">
        <v>468</v>
      </c>
      <c r="D384" s="85" t="s">
        <v>52</v>
      </c>
      <c r="E384" s="88">
        <v>82.5</v>
      </c>
      <c r="F384" s="96"/>
      <c r="G384" s="96"/>
      <c r="H384" s="102"/>
      <c r="I384" s="96"/>
      <c r="J384" s="97"/>
      <c r="K384" s="182"/>
      <c r="L384" s="183"/>
      <c r="M384" s="183"/>
      <c r="N384" s="183"/>
      <c r="O384" s="183"/>
      <c r="P384" s="183"/>
    </row>
    <row r="385" spans="1:16" s="22" customFormat="1" ht="22.5">
      <c r="A385" s="130">
        <f t="shared" si="13"/>
        <v>335</v>
      </c>
      <c r="B385" s="85" t="s">
        <v>20</v>
      </c>
      <c r="C385" s="184" t="s">
        <v>470</v>
      </c>
      <c r="D385" s="85" t="s">
        <v>52</v>
      </c>
      <c r="E385" s="88">
        <v>82.5</v>
      </c>
      <c r="F385" s="96"/>
      <c r="G385" s="96"/>
      <c r="H385" s="102"/>
      <c r="I385" s="96"/>
      <c r="J385" s="97"/>
      <c r="K385" s="182"/>
      <c r="L385" s="183"/>
      <c r="M385" s="183"/>
      <c r="N385" s="183"/>
      <c r="O385" s="183"/>
      <c r="P385" s="183"/>
    </row>
    <row r="386" spans="1:16" s="22" customFormat="1" ht="22.5">
      <c r="A386" s="130">
        <f t="shared" si="13"/>
        <v>336</v>
      </c>
      <c r="B386" s="85" t="s">
        <v>20</v>
      </c>
      <c r="C386" s="184" t="s">
        <v>471</v>
      </c>
      <c r="D386" s="85" t="s">
        <v>52</v>
      </c>
      <c r="E386" s="88">
        <v>82.5</v>
      </c>
      <c r="F386" s="96"/>
      <c r="G386" s="96"/>
      <c r="H386" s="102"/>
      <c r="I386" s="96"/>
      <c r="J386" s="97"/>
      <c r="K386" s="182"/>
      <c r="L386" s="183"/>
      <c r="M386" s="183"/>
      <c r="N386" s="183"/>
      <c r="O386" s="183"/>
      <c r="P386" s="183"/>
    </row>
    <row r="387" spans="1:16" s="22" customFormat="1" ht="45">
      <c r="A387" s="130">
        <f t="shared" si="13"/>
        <v>337</v>
      </c>
      <c r="B387" s="85" t="s">
        <v>20</v>
      </c>
      <c r="C387" s="184" t="s">
        <v>292</v>
      </c>
      <c r="D387" s="87" t="s">
        <v>121</v>
      </c>
      <c r="E387" s="88">
        <v>161</v>
      </c>
      <c r="F387" s="96"/>
      <c r="G387" s="96"/>
      <c r="H387" s="96"/>
      <c r="I387" s="96"/>
      <c r="J387" s="97"/>
      <c r="K387" s="182"/>
      <c r="L387" s="183"/>
      <c r="M387" s="183"/>
      <c r="N387" s="183"/>
      <c r="O387" s="183"/>
      <c r="P387" s="183"/>
    </row>
    <row r="388" spans="1:16" s="22" customFormat="1" ht="33.75">
      <c r="A388" s="130">
        <f>A387+1</f>
        <v>338</v>
      </c>
      <c r="B388" s="85" t="s">
        <v>20</v>
      </c>
      <c r="C388" s="184" t="s">
        <v>399</v>
      </c>
      <c r="D388" s="85" t="s">
        <v>52</v>
      </c>
      <c r="E388" s="88">
        <v>82.5</v>
      </c>
      <c r="F388" s="96"/>
      <c r="G388" s="96"/>
      <c r="H388" s="96"/>
      <c r="I388" s="96"/>
      <c r="J388" s="97"/>
      <c r="K388" s="182"/>
      <c r="L388" s="183"/>
      <c r="M388" s="183"/>
      <c r="N388" s="183"/>
      <c r="O388" s="183"/>
      <c r="P388" s="183"/>
    </row>
    <row r="389" spans="1:16" s="22" customFormat="1" ht="33.75">
      <c r="A389" s="130">
        <f t="shared" si="13"/>
        <v>339</v>
      </c>
      <c r="B389" s="112"/>
      <c r="C389" s="178" t="s">
        <v>414</v>
      </c>
      <c r="D389" s="85" t="s">
        <v>52</v>
      </c>
      <c r="E389" s="88">
        <v>82.5</v>
      </c>
      <c r="F389" s="96"/>
      <c r="G389" s="96"/>
      <c r="H389" s="96"/>
      <c r="I389" s="96"/>
      <c r="J389" s="97"/>
      <c r="K389" s="182"/>
      <c r="L389" s="183"/>
      <c r="M389" s="183"/>
      <c r="N389" s="183"/>
      <c r="O389" s="183"/>
      <c r="P389" s="183"/>
    </row>
    <row r="390" spans="1:16" s="22" customFormat="1" ht="11.25">
      <c r="A390" s="130">
        <f t="shared" si="13"/>
        <v>340</v>
      </c>
      <c r="B390" s="112"/>
      <c r="C390" s="185" t="s">
        <v>294</v>
      </c>
      <c r="D390" s="85"/>
      <c r="E390" s="88"/>
      <c r="F390" s="89"/>
      <c r="G390" s="89"/>
      <c r="H390" s="89"/>
      <c r="I390" s="89"/>
      <c r="J390" s="176"/>
      <c r="K390" s="182"/>
      <c r="L390" s="183"/>
      <c r="M390" s="183"/>
      <c r="N390" s="183"/>
      <c r="O390" s="183"/>
      <c r="P390" s="183"/>
    </row>
    <row r="391" spans="1:16" s="22" customFormat="1" ht="22.5">
      <c r="A391" s="130">
        <f t="shared" si="13"/>
        <v>341</v>
      </c>
      <c r="B391" s="85" t="s">
        <v>20</v>
      </c>
      <c r="C391" s="184" t="s">
        <v>472</v>
      </c>
      <c r="D391" s="85" t="s">
        <v>0</v>
      </c>
      <c r="E391" s="88">
        <v>3</v>
      </c>
      <c r="F391" s="102"/>
      <c r="G391" s="102"/>
      <c r="H391" s="96"/>
      <c r="I391" s="102"/>
      <c r="J391" s="103"/>
      <c r="K391" s="182"/>
      <c r="L391" s="183"/>
      <c r="M391" s="183"/>
      <c r="N391" s="183"/>
      <c r="O391" s="183"/>
      <c r="P391" s="183"/>
    </row>
    <row r="392" spans="1:16" s="22" customFormat="1" ht="22.5">
      <c r="A392" s="130">
        <f t="shared" si="13"/>
        <v>342</v>
      </c>
      <c r="B392" s="112"/>
      <c r="C392" s="178" t="s">
        <v>235</v>
      </c>
      <c r="D392" s="85" t="s">
        <v>52</v>
      </c>
      <c r="E392" s="88">
        <v>9</v>
      </c>
      <c r="F392" s="102"/>
      <c r="G392" s="102"/>
      <c r="H392" s="96"/>
      <c r="I392" s="102"/>
      <c r="J392" s="103"/>
      <c r="K392" s="182"/>
      <c r="L392" s="183"/>
      <c r="M392" s="183"/>
      <c r="N392" s="183"/>
      <c r="O392" s="183"/>
      <c r="P392" s="183"/>
    </row>
    <row r="393" spans="1:16" s="22" customFormat="1" ht="22.5">
      <c r="A393" s="130">
        <f t="shared" si="13"/>
        <v>343</v>
      </c>
      <c r="B393" s="85" t="s">
        <v>20</v>
      </c>
      <c r="C393" s="186" t="s">
        <v>793</v>
      </c>
      <c r="D393" s="187" t="s">
        <v>296</v>
      </c>
      <c r="E393" s="188">
        <v>2</v>
      </c>
      <c r="F393" s="96"/>
      <c r="G393" s="96"/>
      <c r="H393" s="96"/>
      <c r="I393" s="96"/>
      <c r="J393" s="97"/>
      <c r="K393" s="91"/>
      <c r="L393" s="89"/>
      <c r="M393" s="89"/>
      <c r="N393" s="89"/>
      <c r="O393" s="89"/>
      <c r="P393" s="89"/>
    </row>
    <row r="394" spans="1:16" s="22" customFormat="1" ht="33.75">
      <c r="A394" s="130">
        <f t="shared" si="13"/>
        <v>344</v>
      </c>
      <c r="B394" s="85" t="s">
        <v>20</v>
      </c>
      <c r="C394" s="184" t="s">
        <v>400</v>
      </c>
      <c r="D394" s="85" t="s">
        <v>52</v>
      </c>
      <c r="E394" s="88">
        <v>73.2</v>
      </c>
      <c r="F394" s="89"/>
      <c r="G394" s="89"/>
      <c r="H394" s="89"/>
      <c r="I394" s="89"/>
      <c r="J394" s="90"/>
      <c r="K394" s="182"/>
      <c r="L394" s="183"/>
      <c r="M394" s="183"/>
      <c r="N394" s="183"/>
      <c r="O394" s="183"/>
      <c r="P394" s="183"/>
    </row>
    <row r="395" spans="1:16" s="22" customFormat="1" ht="22.5">
      <c r="A395" s="130">
        <f t="shared" si="13"/>
        <v>345</v>
      </c>
      <c r="B395" s="85" t="s">
        <v>20</v>
      </c>
      <c r="C395" s="184" t="s">
        <v>324</v>
      </c>
      <c r="D395" s="85" t="s">
        <v>52</v>
      </c>
      <c r="E395" s="88">
        <v>82.5</v>
      </c>
      <c r="F395" s="96"/>
      <c r="G395" s="96"/>
      <c r="H395" s="96"/>
      <c r="I395" s="96"/>
      <c r="J395" s="97"/>
      <c r="K395" s="182"/>
      <c r="L395" s="183"/>
      <c r="M395" s="183"/>
      <c r="N395" s="183"/>
      <c r="O395" s="183"/>
      <c r="P395" s="183"/>
    </row>
    <row r="396" spans="1:16" s="22" customFormat="1" ht="22.5">
      <c r="A396" s="130">
        <f t="shared" si="13"/>
        <v>346</v>
      </c>
      <c r="B396" s="85" t="s">
        <v>20</v>
      </c>
      <c r="C396" s="184" t="s">
        <v>401</v>
      </c>
      <c r="D396" s="85" t="s">
        <v>52</v>
      </c>
      <c r="E396" s="88">
        <v>82.5</v>
      </c>
      <c r="F396" s="96"/>
      <c r="G396" s="96"/>
      <c r="H396" s="96"/>
      <c r="I396" s="96"/>
      <c r="J396" s="97"/>
      <c r="K396" s="182"/>
      <c r="L396" s="183"/>
      <c r="M396" s="183"/>
      <c r="N396" s="183"/>
      <c r="O396" s="183"/>
      <c r="P396" s="183"/>
    </row>
    <row r="397" spans="1:16" s="22" customFormat="1" ht="22.5">
      <c r="A397" s="130">
        <f t="shared" si="13"/>
        <v>347</v>
      </c>
      <c r="B397" s="85" t="s">
        <v>20</v>
      </c>
      <c r="C397" s="184" t="s">
        <v>325</v>
      </c>
      <c r="D397" s="85" t="s">
        <v>1</v>
      </c>
      <c r="E397" s="88">
        <v>1</v>
      </c>
      <c r="F397" s="96"/>
      <c r="G397" s="96"/>
      <c r="H397" s="96"/>
      <c r="I397" s="96"/>
      <c r="J397" s="97"/>
      <c r="K397" s="182"/>
      <c r="L397" s="183"/>
      <c r="M397" s="183"/>
      <c r="N397" s="183"/>
      <c r="O397" s="183"/>
      <c r="P397" s="183"/>
    </row>
    <row r="398" spans="1:16" s="22" customFormat="1" ht="11.25">
      <c r="A398" s="240" t="s">
        <v>247</v>
      </c>
      <c r="B398" s="240"/>
      <c r="C398" s="240"/>
      <c r="D398" s="240"/>
      <c r="E398" s="240"/>
      <c r="F398" s="240"/>
      <c r="G398" s="240"/>
      <c r="H398" s="240"/>
      <c r="I398" s="240"/>
      <c r="J398" s="240"/>
      <c r="K398" s="240"/>
      <c r="L398" s="240"/>
      <c r="M398" s="240"/>
      <c r="N398" s="240"/>
      <c r="O398" s="240"/>
      <c r="P398" s="240"/>
    </row>
    <row r="399" spans="1:16" s="22" customFormat="1" ht="11.25">
      <c r="A399" s="240" t="s">
        <v>403</v>
      </c>
      <c r="B399" s="240"/>
      <c r="C399" s="240"/>
      <c r="D399" s="240"/>
      <c r="E399" s="240"/>
      <c r="F399" s="240"/>
      <c r="G399" s="240"/>
      <c r="H399" s="240"/>
      <c r="I399" s="240"/>
      <c r="J399" s="240"/>
      <c r="K399" s="240"/>
      <c r="L399" s="240"/>
      <c r="M399" s="240"/>
      <c r="N399" s="240"/>
      <c r="O399" s="240"/>
      <c r="P399" s="240"/>
    </row>
    <row r="400" spans="1:16" s="22" customFormat="1" ht="45">
      <c r="A400" s="130">
        <f>A397+1</f>
        <v>348</v>
      </c>
      <c r="B400" s="85" t="s">
        <v>20</v>
      </c>
      <c r="C400" s="184" t="s">
        <v>742</v>
      </c>
      <c r="D400" s="87" t="s">
        <v>121</v>
      </c>
      <c r="E400" s="88">
        <v>88</v>
      </c>
      <c r="F400" s="96"/>
      <c r="G400" s="96"/>
      <c r="H400" s="96"/>
      <c r="I400" s="96"/>
      <c r="J400" s="97"/>
      <c r="K400" s="182"/>
      <c r="L400" s="183"/>
      <c r="M400" s="183"/>
      <c r="N400" s="183"/>
      <c r="O400" s="183"/>
      <c r="P400" s="183"/>
    </row>
    <row r="401" spans="1:16" s="22" customFormat="1" ht="45">
      <c r="A401" s="130">
        <f>A400+1</f>
        <v>349</v>
      </c>
      <c r="B401" s="112"/>
      <c r="C401" s="178" t="s">
        <v>381</v>
      </c>
      <c r="D401" s="87" t="s">
        <v>121</v>
      </c>
      <c r="E401" s="88">
        <v>88</v>
      </c>
      <c r="F401" s="89"/>
      <c r="G401" s="89"/>
      <c r="H401" s="89"/>
      <c r="I401" s="89"/>
      <c r="J401" s="176"/>
      <c r="K401" s="182"/>
      <c r="L401" s="183"/>
      <c r="M401" s="183"/>
      <c r="N401" s="183"/>
      <c r="O401" s="183"/>
      <c r="P401" s="183"/>
    </row>
    <row r="402" spans="1:16" s="22" customFormat="1" ht="11.25">
      <c r="A402" s="237" t="s">
        <v>88</v>
      </c>
      <c r="B402" s="237"/>
      <c r="C402" s="238" t="str">
        <f>A366</f>
        <v>Lietus ūdeņu kanalizācija K2 (tribīnes)</v>
      </c>
      <c r="D402" s="239"/>
      <c r="E402" s="239"/>
      <c r="F402" s="239"/>
      <c r="G402" s="239"/>
      <c r="H402" s="239"/>
      <c r="I402" s="239"/>
      <c r="J402" s="239"/>
      <c r="K402" s="239"/>
      <c r="L402" s="62"/>
      <c r="M402" s="62"/>
      <c r="N402" s="62"/>
      <c r="O402" s="62"/>
      <c r="P402" s="62"/>
    </row>
    <row r="403" spans="1:16" s="22" customFormat="1" ht="11.25">
      <c r="A403" s="240" t="s">
        <v>418</v>
      </c>
      <c r="B403" s="240"/>
      <c r="C403" s="240"/>
      <c r="D403" s="240"/>
      <c r="E403" s="240"/>
      <c r="F403" s="240"/>
      <c r="G403" s="240"/>
      <c r="H403" s="240"/>
      <c r="I403" s="240"/>
      <c r="J403" s="240"/>
      <c r="K403" s="240"/>
      <c r="L403" s="240"/>
      <c r="M403" s="240"/>
      <c r="N403" s="240"/>
      <c r="O403" s="240"/>
      <c r="P403" s="240"/>
    </row>
    <row r="404" spans="1:16" s="22" customFormat="1" ht="11.25">
      <c r="A404" s="240" t="s">
        <v>419</v>
      </c>
      <c r="B404" s="240"/>
      <c r="C404" s="240"/>
      <c r="D404" s="240"/>
      <c r="E404" s="240"/>
      <c r="F404" s="240"/>
      <c r="G404" s="240"/>
      <c r="H404" s="240"/>
      <c r="I404" s="240"/>
      <c r="J404" s="240"/>
      <c r="K404" s="240"/>
      <c r="L404" s="240"/>
      <c r="M404" s="240"/>
      <c r="N404" s="240"/>
      <c r="O404" s="240"/>
      <c r="P404" s="240"/>
    </row>
    <row r="405" spans="1:16" s="22" customFormat="1" ht="78.75">
      <c r="A405" s="84">
        <f>A401+1</f>
        <v>350</v>
      </c>
      <c r="B405" s="85" t="s">
        <v>20</v>
      </c>
      <c r="C405" s="86" t="s">
        <v>420</v>
      </c>
      <c r="D405" s="101" t="s">
        <v>52</v>
      </c>
      <c r="E405" s="88">
        <v>49.70000000000001</v>
      </c>
      <c r="F405" s="102"/>
      <c r="G405" s="102"/>
      <c r="H405" s="102"/>
      <c r="I405" s="102"/>
      <c r="J405" s="103"/>
      <c r="K405" s="91"/>
      <c r="L405" s="89"/>
      <c r="M405" s="89"/>
      <c r="N405" s="89"/>
      <c r="O405" s="89"/>
      <c r="P405" s="89"/>
    </row>
    <row r="406" spans="1:16" s="22" customFormat="1" ht="45">
      <c r="A406" s="84">
        <f>A405+1</f>
        <v>351</v>
      </c>
      <c r="B406" s="85"/>
      <c r="C406" s="100" t="s">
        <v>421</v>
      </c>
      <c r="D406" s="101" t="s">
        <v>52</v>
      </c>
      <c r="E406" s="88">
        <v>49.70000000000001</v>
      </c>
      <c r="F406" s="102"/>
      <c r="G406" s="102"/>
      <c r="H406" s="102"/>
      <c r="I406" s="102"/>
      <c r="J406" s="103"/>
      <c r="K406" s="91"/>
      <c r="L406" s="89"/>
      <c r="M406" s="89"/>
      <c r="N406" s="89"/>
      <c r="O406" s="89"/>
      <c r="P406" s="89"/>
    </row>
    <row r="407" spans="1:16" s="22" customFormat="1" ht="22.5">
      <c r="A407" s="84">
        <f aca="true" t="shared" si="14" ref="A407:A435">A406+1</f>
        <v>352</v>
      </c>
      <c r="B407" s="85"/>
      <c r="C407" s="100" t="s">
        <v>318</v>
      </c>
      <c r="D407" s="101" t="s">
        <v>121</v>
      </c>
      <c r="E407" s="88">
        <v>44.5</v>
      </c>
      <c r="F407" s="102"/>
      <c r="G407" s="102"/>
      <c r="H407" s="102"/>
      <c r="I407" s="102"/>
      <c r="J407" s="103"/>
      <c r="K407" s="91"/>
      <c r="L407" s="89"/>
      <c r="M407" s="89"/>
      <c r="N407" s="89"/>
      <c r="O407" s="89"/>
      <c r="P407" s="89"/>
    </row>
    <row r="408" spans="1:16" s="22" customFormat="1" ht="33.75">
      <c r="A408" s="84">
        <f t="shared" si="14"/>
        <v>353</v>
      </c>
      <c r="B408" s="85" t="s">
        <v>20</v>
      </c>
      <c r="C408" s="86" t="s">
        <v>435</v>
      </c>
      <c r="D408" s="101" t="s">
        <v>52</v>
      </c>
      <c r="E408" s="88">
        <v>10.8</v>
      </c>
      <c r="F408" s="102"/>
      <c r="G408" s="102"/>
      <c r="H408" s="102"/>
      <c r="I408" s="102"/>
      <c r="J408" s="103"/>
      <c r="K408" s="91"/>
      <c r="L408" s="89"/>
      <c r="M408" s="89"/>
      <c r="N408" s="89"/>
      <c r="O408" s="89"/>
      <c r="P408" s="89"/>
    </row>
    <row r="409" spans="1:16" s="22" customFormat="1" ht="33.75">
      <c r="A409" s="84">
        <f t="shared" si="14"/>
        <v>354</v>
      </c>
      <c r="B409" s="85"/>
      <c r="C409" s="100" t="s">
        <v>422</v>
      </c>
      <c r="D409" s="101" t="s">
        <v>52</v>
      </c>
      <c r="E409" s="88">
        <v>10.8</v>
      </c>
      <c r="F409" s="102"/>
      <c r="G409" s="102"/>
      <c r="H409" s="102"/>
      <c r="I409" s="102"/>
      <c r="J409" s="103"/>
      <c r="K409" s="91"/>
      <c r="L409" s="89"/>
      <c r="M409" s="89"/>
      <c r="N409" s="89"/>
      <c r="O409" s="89"/>
      <c r="P409" s="89"/>
    </row>
    <row r="410" spans="1:16" s="22" customFormat="1" ht="78.75">
      <c r="A410" s="84">
        <f t="shared" si="14"/>
        <v>355</v>
      </c>
      <c r="B410" s="85" t="s">
        <v>20</v>
      </c>
      <c r="C410" s="86" t="s">
        <v>316</v>
      </c>
      <c r="D410" s="101" t="s">
        <v>52</v>
      </c>
      <c r="E410" s="88">
        <v>64.1</v>
      </c>
      <c r="F410" s="102"/>
      <c r="G410" s="102"/>
      <c r="H410" s="102"/>
      <c r="I410" s="102"/>
      <c r="J410" s="103"/>
      <c r="K410" s="91"/>
      <c r="L410" s="89"/>
      <c r="M410" s="89"/>
      <c r="N410" s="89"/>
      <c r="O410" s="89"/>
      <c r="P410" s="89"/>
    </row>
    <row r="411" spans="1:16" s="22" customFormat="1" ht="45">
      <c r="A411" s="84">
        <f t="shared" si="14"/>
        <v>356</v>
      </c>
      <c r="B411" s="85"/>
      <c r="C411" s="100" t="s">
        <v>317</v>
      </c>
      <c r="D411" s="101" t="s">
        <v>52</v>
      </c>
      <c r="E411" s="88">
        <v>64.1</v>
      </c>
      <c r="F411" s="102"/>
      <c r="G411" s="102"/>
      <c r="H411" s="102"/>
      <c r="I411" s="102"/>
      <c r="J411" s="103"/>
      <c r="K411" s="91"/>
      <c r="L411" s="89"/>
      <c r="M411" s="89"/>
      <c r="N411" s="89"/>
      <c r="O411" s="89"/>
      <c r="P411" s="89"/>
    </row>
    <row r="412" spans="1:16" s="22" customFormat="1" ht="22.5">
      <c r="A412" s="84">
        <f t="shared" si="14"/>
        <v>357</v>
      </c>
      <c r="B412" s="85"/>
      <c r="C412" s="100" t="s">
        <v>318</v>
      </c>
      <c r="D412" s="101" t="s">
        <v>121</v>
      </c>
      <c r="E412" s="88">
        <v>60.5</v>
      </c>
      <c r="F412" s="102"/>
      <c r="G412" s="102"/>
      <c r="H412" s="102"/>
      <c r="I412" s="102"/>
      <c r="J412" s="103"/>
      <c r="K412" s="91"/>
      <c r="L412" s="89"/>
      <c r="M412" s="89"/>
      <c r="N412" s="89"/>
      <c r="O412" s="89"/>
      <c r="P412" s="89"/>
    </row>
    <row r="413" spans="1:16" s="22" customFormat="1" ht="56.25">
      <c r="A413" s="84">
        <f t="shared" si="14"/>
        <v>358</v>
      </c>
      <c r="B413" s="85" t="s">
        <v>20</v>
      </c>
      <c r="C413" s="86" t="s">
        <v>423</v>
      </c>
      <c r="D413" s="101" t="s">
        <v>1</v>
      </c>
      <c r="E413" s="88">
        <v>2</v>
      </c>
      <c r="F413" s="102"/>
      <c r="G413" s="102"/>
      <c r="H413" s="102"/>
      <c r="I413" s="102"/>
      <c r="J413" s="103"/>
      <c r="K413" s="91"/>
      <c r="L413" s="89"/>
      <c r="M413" s="89"/>
      <c r="N413" s="89"/>
      <c r="O413" s="89"/>
      <c r="P413" s="89"/>
    </row>
    <row r="414" spans="1:16" s="22" customFormat="1" ht="56.25">
      <c r="A414" s="84">
        <f t="shared" si="14"/>
        <v>359</v>
      </c>
      <c r="B414" s="85"/>
      <c r="C414" s="100" t="s">
        <v>424</v>
      </c>
      <c r="D414" s="101" t="s">
        <v>1</v>
      </c>
      <c r="E414" s="88">
        <v>2</v>
      </c>
      <c r="F414" s="102"/>
      <c r="G414" s="102"/>
      <c r="H414" s="102"/>
      <c r="I414" s="102"/>
      <c r="J414" s="103"/>
      <c r="K414" s="91"/>
      <c r="L414" s="89"/>
      <c r="M414" s="89"/>
      <c r="N414" s="89"/>
      <c r="O414" s="89"/>
      <c r="P414" s="89"/>
    </row>
    <row r="415" spans="1:16" s="22" customFormat="1" ht="22.5">
      <c r="A415" s="84">
        <f t="shared" si="14"/>
        <v>360</v>
      </c>
      <c r="B415" s="85"/>
      <c r="C415" s="100" t="s">
        <v>233</v>
      </c>
      <c r="D415" s="101" t="s">
        <v>121</v>
      </c>
      <c r="E415" s="88">
        <v>0.2</v>
      </c>
      <c r="F415" s="102"/>
      <c r="G415" s="102"/>
      <c r="H415" s="102"/>
      <c r="I415" s="102"/>
      <c r="J415" s="103"/>
      <c r="K415" s="91"/>
      <c r="L415" s="89"/>
      <c r="M415" s="89"/>
      <c r="N415" s="89"/>
      <c r="O415" s="89"/>
      <c r="P415" s="89"/>
    </row>
    <row r="416" spans="1:16" s="22" customFormat="1" ht="22.5">
      <c r="A416" s="84">
        <f t="shared" si="14"/>
        <v>361</v>
      </c>
      <c r="B416" s="85"/>
      <c r="C416" s="100" t="s">
        <v>425</v>
      </c>
      <c r="D416" s="101" t="s">
        <v>121</v>
      </c>
      <c r="E416" s="88">
        <v>0.2</v>
      </c>
      <c r="F416" s="102"/>
      <c r="G416" s="102"/>
      <c r="H416" s="102"/>
      <c r="I416" s="102"/>
      <c r="J416" s="103"/>
      <c r="K416" s="91"/>
      <c r="L416" s="89"/>
      <c r="M416" s="89"/>
      <c r="N416" s="89"/>
      <c r="O416" s="89"/>
      <c r="P416" s="89"/>
    </row>
    <row r="417" spans="1:16" s="22" customFormat="1" ht="56.25">
      <c r="A417" s="84">
        <f t="shared" si="14"/>
        <v>362</v>
      </c>
      <c r="B417" s="85" t="s">
        <v>20</v>
      </c>
      <c r="C417" s="86" t="s">
        <v>426</v>
      </c>
      <c r="D417" s="101" t="s">
        <v>1</v>
      </c>
      <c r="E417" s="88">
        <v>8</v>
      </c>
      <c r="F417" s="102"/>
      <c r="G417" s="102"/>
      <c r="H417" s="102"/>
      <c r="I417" s="102"/>
      <c r="J417" s="103"/>
      <c r="K417" s="91"/>
      <c r="L417" s="89"/>
      <c r="M417" s="89"/>
      <c r="N417" s="89"/>
      <c r="O417" s="89"/>
      <c r="P417" s="89"/>
    </row>
    <row r="418" spans="1:16" s="22" customFormat="1" ht="56.25">
      <c r="A418" s="84">
        <f t="shared" si="14"/>
        <v>363</v>
      </c>
      <c r="B418" s="85"/>
      <c r="C418" s="100" t="s">
        <v>427</v>
      </c>
      <c r="D418" s="101" t="s">
        <v>1</v>
      </c>
      <c r="E418" s="88">
        <v>8</v>
      </c>
      <c r="F418" s="102"/>
      <c r="G418" s="102"/>
      <c r="H418" s="102"/>
      <c r="I418" s="102"/>
      <c r="J418" s="103"/>
      <c r="K418" s="91"/>
      <c r="L418" s="89"/>
      <c r="M418" s="89"/>
      <c r="N418" s="89"/>
      <c r="O418" s="89"/>
      <c r="P418" s="89"/>
    </row>
    <row r="419" spans="1:16" s="22" customFormat="1" ht="22.5">
      <c r="A419" s="84">
        <f t="shared" si="14"/>
        <v>364</v>
      </c>
      <c r="B419" s="85"/>
      <c r="C419" s="100" t="s">
        <v>233</v>
      </c>
      <c r="D419" s="101" t="s">
        <v>121</v>
      </c>
      <c r="E419" s="88">
        <v>0.8</v>
      </c>
      <c r="F419" s="102"/>
      <c r="G419" s="102"/>
      <c r="H419" s="102"/>
      <c r="I419" s="102"/>
      <c r="J419" s="103"/>
      <c r="K419" s="91"/>
      <c r="L419" s="89"/>
      <c r="M419" s="89"/>
      <c r="N419" s="89"/>
      <c r="O419" s="89"/>
      <c r="P419" s="89"/>
    </row>
    <row r="420" spans="1:16" s="22" customFormat="1" ht="22.5">
      <c r="A420" s="84">
        <f t="shared" si="14"/>
        <v>365</v>
      </c>
      <c r="B420" s="85"/>
      <c r="C420" s="100" t="s">
        <v>425</v>
      </c>
      <c r="D420" s="101" t="s">
        <v>121</v>
      </c>
      <c r="E420" s="88">
        <v>0.7</v>
      </c>
      <c r="F420" s="102"/>
      <c r="G420" s="102"/>
      <c r="H420" s="102"/>
      <c r="I420" s="102"/>
      <c r="J420" s="103"/>
      <c r="K420" s="91"/>
      <c r="L420" s="89"/>
      <c r="M420" s="89"/>
      <c r="N420" s="89"/>
      <c r="O420" s="89"/>
      <c r="P420" s="89"/>
    </row>
    <row r="421" spans="1:16" s="22" customFormat="1" ht="45">
      <c r="A421" s="84">
        <f t="shared" si="14"/>
        <v>366</v>
      </c>
      <c r="B421" s="85" t="s">
        <v>20</v>
      </c>
      <c r="C421" s="86" t="s">
        <v>428</v>
      </c>
      <c r="D421" s="101" t="s">
        <v>52</v>
      </c>
      <c r="E421" s="88">
        <v>113.80000000000001</v>
      </c>
      <c r="F421" s="96"/>
      <c r="G421" s="96"/>
      <c r="H421" s="102"/>
      <c r="I421" s="96"/>
      <c r="J421" s="97"/>
      <c r="K421" s="91"/>
      <c r="L421" s="89"/>
      <c r="M421" s="89"/>
      <c r="N421" s="89"/>
      <c r="O421" s="89"/>
      <c r="P421" s="89"/>
    </row>
    <row r="422" spans="1:16" s="22" customFormat="1" ht="33.75">
      <c r="A422" s="84">
        <f t="shared" si="14"/>
        <v>367</v>
      </c>
      <c r="B422" s="85" t="s">
        <v>20</v>
      </c>
      <c r="C422" s="86" t="s">
        <v>429</v>
      </c>
      <c r="D422" s="101" t="s">
        <v>52</v>
      </c>
      <c r="E422" s="88">
        <v>113.80000000000001</v>
      </c>
      <c r="F422" s="96"/>
      <c r="G422" s="96"/>
      <c r="H422" s="102"/>
      <c r="I422" s="96"/>
      <c r="J422" s="97"/>
      <c r="K422" s="91"/>
      <c r="L422" s="89"/>
      <c r="M422" s="89"/>
      <c r="N422" s="89"/>
      <c r="O422" s="89"/>
      <c r="P422" s="89"/>
    </row>
    <row r="423" spans="1:16" s="22" customFormat="1" ht="33.75">
      <c r="A423" s="84">
        <f t="shared" si="14"/>
        <v>368</v>
      </c>
      <c r="B423" s="85" t="s">
        <v>20</v>
      </c>
      <c r="C423" s="86" t="s">
        <v>430</v>
      </c>
      <c r="D423" s="101" t="s">
        <v>121</v>
      </c>
      <c r="E423" s="88">
        <v>222</v>
      </c>
      <c r="F423" s="96"/>
      <c r="G423" s="96"/>
      <c r="H423" s="96"/>
      <c r="I423" s="96"/>
      <c r="J423" s="97"/>
      <c r="K423" s="91"/>
      <c r="L423" s="89"/>
      <c r="M423" s="89"/>
      <c r="N423" s="89"/>
      <c r="O423" s="89"/>
      <c r="P423" s="89"/>
    </row>
    <row r="424" spans="1:16" s="22" customFormat="1" ht="22.5">
      <c r="A424" s="84">
        <f t="shared" si="14"/>
        <v>369</v>
      </c>
      <c r="B424" s="85" t="s">
        <v>20</v>
      </c>
      <c r="C424" s="86" t="s">
        <v>431</v>
      </c>
      <c r="D424" s="101" t="s">
        <v>52</v>
      </c>
      <c r="E424" s="88">
        <v>113.80000000000001</v>
      </c>
      <c r="F424" s="96"/>
      <c r="G424" s="96"/>
      <c r="H424" s="96"/>
      <c r="I424" s="96"/>
      <c r="J424" s="97"/>
      <c r="K424" s="91"/>
      <c r="L424" s="89"/>
      <c r="M424" s="89"/>
      <c r="N424" s="89"/>
      <c r="O424" s="89"/>
      <c r="P424" s="89"/>
    </row>
    <row r="425" spans="1:16" s="22" customFormat="1" ht="22.5">
      <c r="A425" s="84">
        <f t="shared" si="14"/>
        <v>370</v>
      </c>
      <c r="B425" s="85"/>
      <c r="C425" s="100" t="s">
        <v>436</v>
      </c>
      <c r="D425" s="101" t="s">
        <v>52</v>
      </c>
      <c r="E425" s="88">
        <v>113.80000000000001</v>
      </c>
      <c r="F425" s="96"/>
      <c r="G425" s="96"/>
      <c r="H425" s="96"/>
      <c r="I425" s="96"/>
      <c r="J425" s="97"/>
      <c r="K425" s="91"/>
      <c r="L425" s="89"/>
      <c r="M425" s="89"/>
      <c r="N425" s="89"/>
      <c r="O425" s="89"/>
      <c r="P425" s="89"/>
    </row>
    <row r="426" spans="1:16" s="22" customFormat="1" ht="11.25">
      <c r="A426" s="84">
        <f t="shared" si="14"/>
        <v>371</v>
      </c>
      <c r="B426" s="85"/>
      <c r="C426" s="189" t="s">
        <v>294</v>
      </c>
      <c r="D426" s="101"/>
      <c r="E426" s="88"/>
      <c r="F426" s="102"/>
      <c r="G426" s="102"/>
      <c r="H426" s="102"/>
      <c r="I426" s="102"/>
      <c r="J426" s="103"/>
      <c r="K426" s="91"/>
      <c r="L426" s="89"/>
      <c r="M426" s="89"/>
      <c r="N426" s="89"/>
      <c r="O426" s="89"/>
      <c r="P426" s="89"/>
    </row>
    <row r="427" spans="1:16" s="22" customFormat="1" ht="22.5">
      <c r="A427" s="84">
        <f t="shared" si="14"/>
        <v>372</v>
      </c>
      <c r="B427" s="85" t="s">
        <v>20</v>
      </c>
      <c r="C427" s="86" t="s">
        <v>432</v>
      </c>
      <c r="D427" s="101" t="s">
        <v>296</v>
      </c>
      <c r="E427" s="88">
        <v>8</v>
      </c>
      <c r="F427" s="102"/>
      <c r="G427" s="102"/>
      <c r="H427" s="96"/>
      <c r="I427" s="102"/>
      <c r="J427" s="103"/>
      <c r="K427" s="91"/>
      <c r="L427" s="89"/>
      <c r="M427" s="89"/>
      <c r="N427" s="89"/>
      <c r="O427" s="89"/>
      <c r="P427" s="89"/>
    </row>
    <row r="428" spans="1:16" s="22" customFormat="1" ht="22.5">
      <c r="A428" s="84">
        <f t="shared" si="14"/>
        <v>373</v>
      </c>
      <c r="B428" s="85"/>
      <c r="C428" s="100" t="s">
        <v>235</v>
      </c>
      <c r="D428" s="101" t="s">
        <v>52</v>
      </c>
      <c r="E428" s="88">
        <v>24</v>
      </c>
      <c r="F428" s="102"/>
      <c r="G428" s="102"/>
      <c r="H428" s="96"/>
      <c r="I428" s="102"/>
      <c r="J428" s="103"/>
      <c r="K428" s="91"/>
      <c r="L428" s="89"/>
      <c r="M428" s="89"/>
      <c r="N428" s="89"/>
      <c r="O428" s="89"/>
      <c r="P428" s="89"/>
    </row>
    <row r="429" spans="1:16" s="22" customFormat="1" ht="22.5">
      <c r="A429" s="84">
        <f t="shared" si="14"/>
        <v>374</v>
      </c>
      <c r="B429" s="85" t="s">
        <v>20</v>
      </c>
      <c r="C429" s="86" t="s">
        <v>791</v>
      </c>
      <c r="D429" s="101" t="s">
        <v>296</v>
      </c>
      <c r="E429" s="88">
        <v>7</v>
      </c>
      <c r="F429" s="96"/>
      <c r="G429" s="96"/>
      <c r="H429" s="96"/>
      <c r="I429" s="96"/>
      <c r="J429" s="97"/>
      <c r="K429" s="91"/>
      <c r="L429" s="89"/>
      <c r="M429" s="89"/>
      <c r="N429" s="89"/>
      <c r="O429" s="89"/>
      <c r="P429" s="89"/>
    </row>
    <row r="430" spans="1:16" s="22" customFormat="1" ht="22.5">
      <c r="A430" s="84">
        <f t="shared" si="14"/>
        <v>375</v>
      </c>
      <c r="B430" s="85" t="s">
        <v>20</v>
      </c>
      <c r="C430" s="86" t="s">
        <v>792</v>
      </c>
      <c r="D430" s="101" t="s">
        <v>296</v>
      </c>
      <c r="E430" s="88">
        <v>9</v>
      </c>
      <c r="F430" s="96"/>
      <c r="G430" s="96"/>
      <c r="H430" s="96"/>
      <c r="I430" s="96"/>
      <c r="J430" s="97"/>
      <c r="K430" s="91"/>
      <c r="L430" s="89"/>
      <c r="M430" s="89"/>
      <c r="N430" s="89"/>
      <c r="O430" s="89"/>
      <c r="P430" s="89"/>
    </row>
    <row r="431" spans="1:16" s="22" customFormat="1" ht="33.75">
      <c r="A431" s="84">
        <f t="shared" si="14"/>
        <v>376</v>
      </c>
      <c r="B431" s="85" t="s">
        <v>20</v>
      </c>
      <c r="C431" s="86" t="s">
        <v>400</v>
      </c>
      <c r="D431" s="101" t="s">
        <v>52</v>
      </c>
      <c r="E431" s="88">
        <v>64.1</v>
      </c>
      <c r="F431" s="102"/>
      <c r="G431" s="102"/>
      <c r="H431" s="102"/>
      <c r="I431" s="102"/>
      <c r="J431" s="103"/>
      <c r="K431" s="91"/>
      <c r="L431" s="89"/>
      <c r="M431" s="89"/>
      <c r="N431" s="89"/>
      <c r="O431" s="89"/>
      <c r="P431" s="89"/>
    </row>
    <row r="432" spans="1:16" s="22" customFormat="1" ht="22.5">
      <c r="A432" s="84">
        <f t="shared" si="14"/>
        <v>377</v>
      </c>
      <c r="B432" s="85" t="s">
        <v>20</v>
      </c>
      <c r="C432" s="86" t="s">
        <v>433</v>
      </c>
      <c r="D432" s="101" t="s">
        <v>52</v>
      </c>
      <c r="E432" s="88">
        <v>113.80000000000001</v>
      </c>
      <c r="F432" s="96"/>
      <c r="G432" s="96"/>
      <c r="H432" s="96"/>
      <c r="I432" s="96"/>
      <c r="J432" s="97"/>
      <c r="K432" s="91"/>
      <c r="L432" s="89"/>
      <c r="M432" s="89"/>
      <c r="N432" s="89"/>
      <c r="O432" s="89"/>
      <c r="P432" s="89"/>
    </row>
    <row r="433" spans="1:16" s="22" customFormat="1" ht="22.5">
      <c r="A433" s="84">
        <f t="shared" si="14"/>
        <v>378</v>
      </c>
      <c r="B433" s="85" t="s">
        <v>20</v>
      </c>
      <c r="C433" s="86" t="s">
        <v>324</v>
      </c>
      <c r="D433" s="101" t="s">
        <v>52</v>
      </c>
      <c r="E433" s="88">
        <v>113.80000000000001</v>
      </c>
      <c r="F433" s="96"/>
      <c r="G433" s="96"/>
      <c r="H433" s="96"/>
      <c r="I433" s="96"/>
      <c r="J433" s="97"/>
      <c r="K433" s="91"/>
      <c r="L433" s="89"/>
      <c r="M433" s="89"/>
      <c r="N433" s="89"/>
      <c r="O433" s="89"/>
      <c r="P433" s="89"/>
    </row>
    <row r="434" spans="1:16" s="22" customFormat="1" ht="22.5">
      <c r="A434" s="84">
        <f t="shared" si="14"/>
        <v>379</v>
      </c>
      <c r="B434" s="85" t="s">
        <v>20</v>
      </c>
      <c r="C434" s="86" t="s">
        <v>236</v>
      </c>
      <c r="D434" s="101" t="s">
        <v>1</v>
      </c>
      <c r="E434" s="88">
        <v>1</v>
      </c>
      <c r="F434" s="96"/>
      <c r="G434" s="96"/>
      <c r="H434" s="96"/>
      <c r="I434" s="96"/>
      <c r="J434" s="97"/>
      <c r="K434" s="91"/>
      <c r="L434" s="89"/>
      <c r="M434" s="89"/>
      <c r="N434" s="89"/>
      <c r="O434" s="89"/>
      <c r="P434" s="89"/>
    </row>
    <row r="435" spans="1:16" s="22" customFormat="1" ht="33.75">
      <c r="A435" s="84">
        <f t="shared" si="14"/>
        <v>380</v>
      </c>
      <c r="B435" s="85" t="s">
        <v>20</v>
      </c>
      <c r="C435" s="86" t="s">
        <v>434</v>
      </c>
      <c r="D435" s="101" t="s">
        <v>1</v>
      </c>
      <c r="E435" s="88">
        <v>1</v>
      </c>
      <c r="F435" s="102"/>
      <c r="G435" s="102"/>
      <c r="H435" s="102"/>
      <c r="I435" s="102"/>
      <c r="J435" s="103"/>
      <c r="K435" s="91"/>
      <c r="L435" s="89"/>
      <c r="M435" s="89"/>
      <c r="N435" s="89"/>
      <c r="O435" s="89"/>
      <c r="P435" s="89"/>
    </row>
    <row r="436" spans="1:16" s="22" customFormat="1" ht="11.25">
      <c r="A436" s="240" t="s">
        <v>247</v>
      </c>
      <c r="B436" s="240"/>
      <c r="C436" s="240"/>
      <c r="D436" s="240"/>
      <c r="E436" s="240"/>
      <c r="F436" s="240"/>
      <c r="G436" s="240"/>
      <c r="H436" s="240"/>
      <c r="I436" s="240"/>
      <c r="J436" s="240"/>
      <c r="K436" s="240"/>
      <c r="L436" s="240"/>
      <c r="M436" s="240"/>
      <c r="N436" s="240"/>
      <c r="O436" s="240"/>
      <c r="P436" s="240"/>
    </row>
    <row r="437" spans="1:16" s="22" customFormat="1" ht="11.25">
      <c r="A437" s="240" t="s">
        <v>326</v>
      </c>
      <c r="B437" s="240"/>
      <c r="C437" s="240"/>
      <c r="D437" s="240"/>
      <c r="E437" s="240"/>
      <c r="F437" s="240"/>
      <c r="G437" s="240"/>
      <c r="H437" s="240"/>
      <c r="I437" s="240"/>
      <c r="J437" s="240"/>
      <c r="K437" s="240"/>
      <c r="L437" s="240"/>
      <c r="M437" s="240"/>
      <c r="N437" s="240"/>
      <c r="O437" s="240"/>
      <c r="P437" s="240"/>
    </row>
    <row r="438" spans="1:16" s="22" customFormat="1" ht="45">
      <c r="A438" s="84">
        <f>A435+1</f>
        <v>381</v>
      </c>
      <c r="B438" s="85" t="s">
        <v>20</v>
      </c>
      <c r="C438" s="86" t="s">
        <v>742</v>
      </c>
      <c r="D438" s="101" t="s">
        <v>121</v>
      </c>
      <c r="E438" s="88">
        <v>117</v>
      </c>
      <c r="F438" s="96"/>
      <c r="G438" s="96"/>
      <c r="H438" s="96"/>
      <c r="I438" s="96"/>
      <c r="J438" s="97"/>
      <c r="K438" s="91"/>
      <c r="L438" s="89"/>
      <c r="M438" s="89"/>
      <c r="N438" s="89"/>
      <c r="O438" s="89"/>
      <c r="P438" s="89"/>
    </row>
    <row r="439" spans="1:16" s="22" customFormat="1" ht="45">
      <c r="A439" s="84">
        <f>A438+1</f>
        <v>382</v>
      </c>
      <c r="B439" s="85"/>
      <c r="C439" s="100" t="s">
        <v>381</v>
      </c>
      <c r="D439" s="101" t="s">
        <v>121</v>
      </c>
      <c r="E439" s="88">
        <v>117</v>
      </c>
      <c r="F439" s="102"/>
      <c r="G439" s="102"/>
      <c r="H439" s="102"/>
      <c r="I439" s="102"/>
      <c r="J439" s="103"/>
      <c r="K439" s="91"/>
      <c r="L439" s="89"/>
      <c r="M439" s="89"/>
      <c r="N439" s="89"/>
      <c r="O439" s="89"/>
      <c r="P439" s="89"/>
    </row>
    <row r="440" spans="1:16" s="22" customFormat="1" ht="11.25">
      <c r="A440" s="237" t="s">
        <v>88</v>
      </c>
      <c r="B440" s="237"/>
      <c r="C440" s="238" t="str">
        <f>A403</f>
        <v>ŪKT sadaļa - Pašteces kanalizācija (1.kārta)</v>
      </c>
      <c r="D440" s="239"/>
      <c r="E440" s="239"/>
      <c r="F440" s="239"/>
      <c r="G440" s="239"/>
      <c r="H440" s="239"/>
      <c r="I440" s="239"/>
      <c r="J440" s="239"/>
      <c r="K440" s="239"/>
      <c r="L440" s="62"/>
      <c r="M440" s="62"/>
      <c r="N440" s="62"/>
      <c r="O440" s="62"/>
      <c r="P440" s="62"/>
    </row>
    <row r="441" spans="1:16" s="22" customFormat="1" ht="11.25">
      <c r="A441" s="240" t="s">
        <v>437</v>
      </c>
      <c r="B441" s="240"/>
      <c r="C441" s="240"/>
      <c r="D441" s="240"/>
      <c r="E441" s="240"/>
      <c r="F441" s="240"/>
      <c r="G441" s="240"/>
      <c r="H441" s="240"/>
      <c r="I441" s="240"/>
      <c r="J441" s="240"/>
      <c r="K441" s="240"/>
      <c r="L441" s="240"/>
      <c r="M441" s="240"/>
      <c r="N441" s="240"/>
      <c r="O441" s="240"/>
      <c r="P441" s="240"/>
    </row>
    <row r="442" spans="1:16" s="22" customFormat="1" ht="11.25">
      <c r="A442" s="240" t="s">
        <v>438</v>
      </c>
      <c r="B442" s="240"/>
      <c r="C442" s="240"/>
      <c r="D442" s="240"/>
      <c r="E442" s="240"/>
      <c r="F442" s="240"/>
      <c r="G442" s="240"/>
      <c r="H442" s="240"/>
      <c r="I442" s="240"/>
      <c r="J442" s="240"/>
      <c r="K442" s="240"/>
      <c r="L442" s="240"/>
      <c r="M442" s="240"/>
      <c r="N442" s="240"/>
      <c r="O442" s="240"/>
      <c r="P442" s="240"/>
    </row>
    <row r="443" spans="1:16" s="22" customFormat="1" ht="90">
      <c r="A443" s="84">
        <f>A439+1</f>
        <v>383</v>
      </c>
      <c r="B443" s="85" t="s">
        <v>20</v>
      </c>
      <c r="C443" s="86" t="s">
        <v>439</v>
      </c>
      <c r="D443" s="87" t="s">
        <v>52</v>
      </c>
      <c r="E443" s="88">
        <v>202.8</v>
      </c>
      <c r="F443" s="89"/>
      <c r="G443" s="89"/>
      <c r="H443" s="89"/>
      <c r="I443" s="89"/>
      <c r="J443" s="90"/>
      <c r="K443" s="91"/>
      <c r="L443" s="89"/>
      <c r="M443" s="89"/>
      <c r="N443" s="89"/>
      <c r="O443" s="89"/>
      <c r="P443" s="89"/>
    </row>
    <row r="444" spans="1:16" s="22" customFormat="1" ht="45">
      <c r="A444" s="84">
        <f>A443+1</f>
        <v>384</v>
      </c>
      <c r="B444" s="85"/>
      <c r="C444" s="100" t="s">
        <v>440</v>
      </c>
      <c r="D444" s="87" t="s">
        <v>52</v>
      </c>
      <c r="E444" s="88">
        <v>202.8</v>
      </c>
      <c r="F444" s="89"/>
      <c r="G444" s="89"/>
      <c r="H444" s="89"/>
      <c r="I444" s="89"/>
      <c r="J444" s="90"/>
      <c r="K444" s="91"/>
      <c r="L444" s="89"/>
      <c r="M444" s="89"/>
      <c r="N444" s="89"/>
      <c r="O444" s="89"/>
      <c r="P444" s="89"/>
    </row>
    <row r="445" spans="1:16" s="22" customFormat="1" ht="22.5">
      <c r="A445" s="84">
        <f aca="true" t="shared" si="15" ref="A445:A451">A444+1</f>
        <v>385</v>
      </c>
      <c r="B445" s="85"/>
      <c r="C445" s="100" t="s">
        <v>441</v>
      </c>
      <c r="D445" s="87" t="s">
        <v>121</v>
      </c>
      <c r="E445" s="88">
        <v>79.1</v>
      </c>
      <c r="F445" s="89"/>
      <c r="G445" s="89"/>
      <c r="H445" s="89"/>
      <c r="I445" s="89"/>
      <c r="J445" s="90"/>
      <c r="K445" s="91"/>
      <c r="L445" s="89"/>
      <c r="M445" s="89"/>
      <c r="N445" s="89"/>
      <c r="O445" s="89"/>
      <c r="P445" s="89"/>
    </row>
    <row r="446" spans="1:16" s="22" customFormat="1" ht="45">
      <c r="A446" s="84">
        <f t="shared" si="15"/>
        <v>386</v>
      </c>
      <c r="B446" s="85"/>
      <c r="C446" s="100" t="s">
        <v>442</v>
      </c>
      <c r="D446" s="87" t="s">
        <v>853</v>
      </c>
      <c r="E446" s="88">
        <v>892.3</v>
      </c>
      <c r="F446" s="89"/>
      <c r="G446" s="89"/>
      <c r="H446" s="89"/>
      <c r="I446" s="89"/>
      <c r="J446" s="90"/>
      <c r="K446" s="91"/>
      <c r="L446" s="89"/>
      <c r="M446" s="89"/>
      <c r="N446" s="89"/>
      <c r="O446" s="89"/>
      <c r="P446" s="89"/>
    </row>
    <row r="447" spans="1:16" s="22" customFormat="1" ht="22.5">
      <c r="A447" s="84">
        <f t="shared" si="15"/>
        <v>387</v>
      </c>
      <c r="B447" s="85"/>
      <c r="C447" s="100" t="s">
        <v>741</v>
      </c>
      <c r="D447" s="87" t="s">
        <v>121</v>
      </c>
      <c r="E447" s="88">
        <v>60.8</v>
      </c>
      <c r="F447" s="89"/>
      <c r="G447" s="89"/>
      <c r="H447" s="89"/>
      <c r="I447" s="89"/>
      <c r="J447" s="90"/>
      <c r="K447" s="91"/>
      <c r="L447" s="89"/>
      <c r="M447" s="89"/>
      <c r="N447" s="89"/>
      <c r="O447" s="89"/>
      <c r="P447" s="89"/>
    </row>
    <row r="448" spans="1:16" s="22" customFormat="1" ht="45">
      <c r="A448" s="84">
        <f t="shared" si="15"/>
        <v>388</v>
      </c>
      <c r="B448" s="85" t="s">
        <v>20</v>
      </c>
      <c r="C448" s="86" t="s">
        <v>443</v>
      </c>
      <c r="D448" s="87" t="s">
        <v>52</v>
      </c>
      <c r="E448" s="88">
        <v>202.8</v>
      </c>
      <c r="F448" s="96"/>
      <c r="G448" s="96"/>
      <c r="H448" s="102"/>
      <c r="I448" s="96"/>
      <c r="J448" s="97"/>
      <c r="K448" s="91"/>
      <c r="L448" s="89"/>
      <c r="M448" s="89"/>
      <c r="N448" s="89"/>
      <c r="O448" s="89"/>
      <c r="P448" s="89"/>
    </row>
    <row r="449" spans="1:16" s="22" customFormat="1" ht="45">
      <c r="A449" s="84">
        <f t="shared" si="15"/>
        <v>389</v>
      </c>
      <c r="B449" s="85" t="s">
        <v>20</v>
      </c>
      <c r="C449" s="86" t="s">
        <v>292</v>
      </c>
      <c r="D449" s="87" t="s">
        <v>121</v>
      </c>
      <c r="E449" s="88">
        <v>202.8</v>
      </c>
      <c r="F449" s="96"/>
      <c r="G449" s="96"/>
      <c r="H449" s="96"/>
      <c r="I449" s="96"/>
      <c r="J449" s="97"/>
      <c r="K449" s="91"/>
      <c r="L449" s="89"/>
      <c r="M449" s="89"/>
      <c r="N449" s="89"/>
      <c r="O449" s="89"/>
      <c r="P449" s="89"/>
    </row>
    <row r="450" spans="1:16" s="22" customFormat="1" ht="22.5">
      <c r="A450" s="84">
        <f t="shared" si="15"/>
        <v>390</v>
      </c>
      <c r="B450" s="85" t="s">
        <v>20</v>
      </c>
      <c r="C450" s="86" t="s">
        <v>324</v>
      </c>
      <c r="D450" s="87" t="s">
        <v>52</v>
      </c>
      <c r="E450" s="88">
        <v>202.8</v>
      </c>
      <c r="F450" s="96"/>
      <c r="G450" s="96"/>
      <c r="H450" s="96"/>
      <c r="I450" s="96"/>
      <c r="J450" s="97"/>
      <c r="K450" s="91"/>
      <c r="L450" s="89"/>
      <c r="M450" s="89"/>
      <c r="N450" s="89"/>
      <c r="O450" s="89"/>
      <c r="P450" s="89"/>
    </row>
    <row r="451" spans="1:16" s="22" customFormat="1" ht="22.5">
      <c r="A451" s="84">
        <f t="shared" si="15"/>
        <v>391</v>
      </c>
      <c r="B451" s="85" t="s">
        <v>20</v>
      </c>
      <c r="C451" s="86" t="s">
        <v>402</v>
      </c>
      <c r="D451" s="87" t="s">
        <v>1</v>
      </c>
      <c r="E451" s="88">
        <v>1</v>
      </c>
      <c r="F451" s="96"/>
      <c r="G451" s="96"/>
      <c r="H451" s="96"/>
      <c r="I451" s="96"/>
      <c r="J451" s="97"/>
      <c r="K451" s="91"/>
      <c r="L451" s="89"/>
      <c r="M451" s="89"/>
      <c r="N451" s="89"/>
      <c r="O451" s="89"/>
      <c r="P451" s="89"/>
    </row>
    <row r="452" spans="1:16" s="22" customFormat="1" ht="11.25">
      <c r="A452" s="240" t="s">
        <v>247</v>
      </c>
      <c r="B452" s="240"/>
      <c r="C452" s="240"/>
      <c r="D452" s="240"/>
      <c r="E452" s="240"/>
      <c r="F452" s="240"/>
      <c r="G452" s="240"/>
      <c r="H452" s="240"/>
      <c r="I452" s="240"/>
      <c r="J452" s="240"/>
      <c r="K452" s="240"/>
      <c r="L452" s="240"/>
      <c r="M452" s="240"/>
      <c r="N452" s="240"/>
      <c r="O452" s="240"/>
      <c r="P452" s="240"/>
    </row>
    <row r="453" spans="1:16" s="22" customFormat="1" ht="11.25">
      <c r="A453" s="240" t="s">
        <v>444</v>
      </c>
      <c r="B453" s="240"/>
      <c r="C453" s="240"/>
      <c r="D453" s="240"/>
      <c r="E453" s="240"/>
      <c r="F453" s="240"/>
      <c r="G453" s="240"/>
      <c r="H453" s="240"/>
      <c r="I453" s="240"/>
      <c r="J453" s="240"/>
      <c r="K453" s="240"/>
      <c r="L453" s="240"/>
      <c r="M453" s="240"/>
      <c r="N453" s="240"/>
      <c r="O453" s="240"/>
      <c r="P453" s="240"/>
    </row>
    <row r="454" spans="1:16" s="22" customFormat="1" ht="45">
      <c r="A454" s="84">
        <f>A451+1</f>
        <v>392</v>
      </c>
      <c r="B454" s="85" t="s">
        <v>20</v>
      </c>
      <c r="C454" s="86" t="s">
        <v>742</v>
      </c>
      <c r="D454" s="87" t="s">
        <v>121</v>
      </c>
      <c r="E454" s="88">
        <v>63</v>
      </c>
      <c r="F454" s="96"/>
      <c r="G454" s="96"/>
      <c r="H454" s="96"/>
      <c r="I454" s="96"/>
      <c r="J454" s="97"/>
      <c r="K454" s="91"/>
      <c r="L454" s="89"/>
      <c r="M454" s="89"/>
      <c r="N454" s="89"/>
      <c r="O454" s="89"/>
      <c r="P454" s="89"/>
    </row>
    <row r="455" spans="1:16" s="22" customFormat="1" ht="45">
      <c r="A455" s="84">
        <f>A454+1</f>
        <v>393</v>
      </c>
      <c r="B455" s="85"/>
      <c r="C455" s="100" t="s">
        <v>381</v>
      </c>
      <c r="D455" s="87" t="s">
        <v>121</v>
      </c>
      <c r="E455" s="88">
        <v>63</v>
      </c>
      <c r="F455" s="102"/>
      <c r="G455" s="102"/>
      <c r="H455" s="102"/>
      <c r="I455" s="102"/>
      <c r="J455" s="103"/>
      <c r="K455" s="91"/>
      <c r="L455" s="89"/>
      <c r="M455" s="89"/>
      <c r="N455" s="89"/>
      <c r="O455" s="89"/>
      <c r="P455" s="89"/>
    </row>
    <row r="456" spans="1:16" s="22" customFormat="1" ht="11.25">
      <c r="A456" s="237" t="s">
        <v>88</v>
      </c>
      <c r="B456" s="237"/>
      <c r="C456" s="238" t="str">
        <f>A441</f>
        <v>ŪKT sadaļa - Drenāžas sistēma DT1 (1.kārta)</v>
      </c>
      <c r="D456" s="239"/>
      <c r="E456" s="239"/>
      <c r="F456" s="239"/>
      <c r="G456" s="239"/>
      <c r="H456" s="239"/>
      <c r="I456" s="239"/>
      <c r="J456" s="239"/>
      <c r="K456" s="239"/>
      <c r="L456" s="62"/>
      <c r="M456" s="62"/>
      <c r="N456" s="62"/>
      <c r="O456" s="62"/>
      <c r="P456" s="62"/>
    </row>
    <row r="457" spans="1:16" s="22" customFormat="1" ht="11.25">
      <c r="A457" s="240" t="s">
        <v>818</v>
      </c>
      <c r="B457" s="240"/>
      <c r="C457" s="240"/>
      <c r="D457" s="240"/>
      <c r="E457" s="240"/>
      <c r="F457" s="240"/>
      <c r="G457" s="240"/>
      <c r="H457" s="240"/>
      <c r="I457" s="240"/>
      <c r="J457" s="240"/>
      <c r="K457" s="240"/>
      <c r="L457" s="240"/>
      <c r="M457" s="240"/>
      <c r="N457" s="240"/>
      <c r="O457" s="240"/>
      <c r="P457" s="240"/>
    </row>
    <row r="458" spans="1:16" s="22" customFormat="1" ht="11.25">
      <c r="A458" s="240" t="s">
        <v>819</v>
      </c>
      <c r="B458" s="240"/>
      <c r="C458" s="240"/>
      <c r="D458" s="240"/>
      <c r="E458" s="240"/>
      <c r="F458" s="240"/>
      <c r="G458" s="240"/>
      <c r="H458" s="240"/>
      <c r="I458" s="240"/>
      <c r="J458" s="240"/>
      <c r="K458" s="240"/>
      <c r="L458" s="240"/>
      <c r="M458" s="240"/>
      <c r="N458" s="240"/>
      <c r="O458" s="240"/>
      <c r="P458" s="240"/>
    </row>
    <row r="459" spans="1:16" s="22" customFormat="1" ht="68.25" customHeight="1">
      <c r="A459" s="84">
        <f>A455+1</f>
        <v>394</v>
      </c>
      <c r="B459" s="85" t="s">
        <v>20</v>
      </c>
      <c r="C459" s="86" t="s">
        <v>826</v>
      </c>
      <c r="D459" s="87" t="s">
        <v>52</v>
      </c>
      <c r="E459" s="88">
        <v>24.3</v>
      </c>
      <c r="F459" s="96"/>
      <c r="G459" s="96"/>
      <c r="H459" s="96"/>
      <c r="I459" s="96"/>
      <c r="J459" s="97"/>
      <c r="K459" s="91"/>
      <c r="L459" s="89"/>
      <c r="M459" s="89"/>
      <c r="N459" s="89"/>
      <c r="O459" s="89"/>
      <c r="P459" s="89"/>
    </row>
    <row r="460" spans="1:16" s="22" customFormat="1" ht="33.75">
      <c r="A460" s="84">
        <v>395</v>
      </c>
      <c r="B460" s="85" t="s">
        <v>20</v>
      </c>
      <c r="C460" s="86" t="s">
        <v>825</v>
      </c>
      <c r="D460" s="87" t="s">
        <v>52</v>
      </c>
      <c r="E460" s="88">
        <v>24.3</v>
      </c>
      <c r="F460" s="96"/>
      <c r="G460" s="96"/>
      <c r="H460" s="96"/>
      <c r="I460" s="96"/>
      <c r="J460" s="97"/>
      <c r="K460" s="91"/>
      <c r="L460" s="89"/>
      <c r="M460" s="89"/>
      <c r="N460" s="89"/>
      <c r="O460" s="89"/>
      <c r="P460" s="89"/>
    </row>
    <row r="461" spans="1:16" s="22" customFormat="1" ht="22.5">
      <c r="A461" s="84">
        <v>396</v>
      </c>
      <c r="B461" s="85" t="s">
        <v>20</v>
      </c>
      <c r="C461" s="86" t="s">
        <v>318</v>
      </c>
      <c r="D461" s="87" t="s">
        <v>802</v>
      </c>
      <c r="E461" s="88">
        <v>25.514999999999997</v>
      </c>
      <c r="F461" s="102"/>
      <c r="G461" s="102"/>
      <c r="H461" s="102"/>
      <c r="I461" s="120"/>
      <c r="J461" s="121"/>
      <c r="K461" s="91"/>
      <c r="L461" s="89"/>
      <c r="M461" s="89"/>
      <c r="N461" s="89"/>
      <c r="O461" s="89"/>
      <c r="P461" s="89"/>
    </row>
    <row r="462" spans="1:16" s="22" customFormat="1" ht="67.5">
      <c r="A462" s="84">
        <v>397</v>
      </c>
      <c r="B462" s="85" t="s">
        <v>20</v>
      </c>
      <c r="C462" s="86" t="s">
        <v>803</v>
      </c>
      <c r="D462" s="87" t="s">
        <v>1</v>
      </c>
      <c r="E462" s="88">
        <v>1</v>
      </c>
      <c r="F462" s="96"/>
      <c r="G462" s="96"/>
      <c r="H462" s="96"/>
      <c r="I462" s="96"/>
      <c r="J462" s="97"/>
      <c r="K462" s="91"/>
      <c r="L462" s="89"/>
      <c r="M462" s="89"/>
      <c r="N462" s="89"/>
      <c r="O462" s="89"/>
      <c r="P462" s="89"/>
    </row>
    <row r="463" spans="1:16" s="22" customFormat="1" ht="78.75">
      <c r="A463" s="84">
        <v>398</v>
      </c>
      <c r="B463" s="85" t="s">
        <v>20</v>
      </c>
      <c r="C463" s="86" t="s">
        <v>804</v>
      </c>
      <c r="D463" s="87" t="s">
        <v>1</v>
      </c>
      <c r="E463" s="88">
        <v>1</v>
      </c>
      <c r="F463" s="96"/>
      <c r="G463" s="96"/>
      <c r="H463" s="96"/>
      <c r="I463" s="96"/>
      <c r="J463" s="97"/>
      <c r="K463" s="91"/>
      <c r="L463" s="89"/>
      <c r="M463" s="89"/>
      <c r="N463" s="89"/>
      <c r="O463" s="89"/>
      <c r="P463" s="89"/>
    </row>
    <row r="464" spans="1:16" s="22" customFormat="1" ht="22.5">
      <c r="A464" s="84">
        <v>399</v>
      </c>
      <c r="B464" s="85" t="s">
        <v>20</v>
      </c>
      <c r="C464" s="86" t="s">
        <v>233</v>
      </c>
      <c r="D464" s="87" t="s">
        <v>802</v>
      </c>
      <c r="E464" s="88">
        <v>0.5</v>
      </c>
      <c r="F464" s="96"/>
      <c r="G464" s="95"/>
      <c r="H464" s="95"/>
      <c r="I464" s="95"/>
      <c r="J464" s="168"/>
      <c r="K464" s="91"/>
      <c r="L464" s="89"/>
      <c r="M464" s="89"/>
      <c r="N464" s="89"/>
      <c r="O464" s="89"/>
      <c r="P464" s="89"/>
    </row>
    <row r="465" spans="1:16" s="22" customFormat="1" ht="22.5">
      <c r="A465" s="84">
        <v>400</v>
      </c>
      <c r="B465" s="85" t="s">
        <v>20</v>
      </c>
      <c r="C465" s="86" t="s">
        <v>805</v>
      </c>
      <c r="D465" s="87" t="s">
        <v>802</v>
      </c>
      <c r="E465" s="88">
        <v>0.471</v>
      </c>
      <c r="F465" s="102"/>
      <c r="G465" s="102"/>
      <c r="H465" s="102"/>
      <c r="I465" s="120"/>
      <c r="J465" s="121"/>
      <c r="K465" s="91"/>
      <c r="L465" s="89"/>
      <c r="M465" s="89"/>
      <c r="N465" s="89"/>
      <c r="O465" s="89"/>
      <c r="P465" s="89"/>
    </row>
    <row r="466" spans="1:16" s="22" customFormat="1" ht="67.5">
      <c r="A466" s="84">
        <v>401</v>
      </c>
      <c r="B466" s="85" t="s">
        <v>20</v>
      </c>
      <c r="C466" s="86" t="s">
        <v>806</v>
      </c>
      <c r="D466" s="87" t="s">
        <v>1</v>
      </c>
      <c r="E466" s="88">
        <v>1</v>
      </c>
      <c r="F466" s="96"/>
      <c r="G466" s="96"/>
      <c r="H466" s="96"/>
      <c r="I466" s="96"/>
      <c r="J466" s="97"/>
      <c r="K466" s="91"/>
      <c r="L466" s="89"/>
      <c r="M466" s="89"/>
      <c r="N466" s="89"/>
      <c r="O466" s="89"/>
      <c r="P466" s="89"/>
    </row>
    <row r="467" spans="1:16" s="22" customFormat="1" ht="78.75">
      <c r="A467" s="84">
        <v>402</v>
      </c>
      <c r="B467" s="85" t="s">
        <v>20</v>
      </c>
      <c r="C467" s="86" t="s">
        <v>804</v>
      </c>
      <c r="D467" s="87" t="s">
        <v>1</v>
      </c>
      <c r="E467" s="88">
        <v>1</v>
      </c>
      <c r="F467" s="96"/>
      <c r="G467" s="96"/>
      <c r="H467" s="96"/>
      <c r="I467" s="96"/>
      <c r="J467" s="97"/>
      <c r="K467" s="91"/>
      <c r="L467" s="89"/>
      <c r="M467" s="89"/>
      <c r="N467" s="89"/>
      <c r="O467" s="89"/>
      <c r="P467" s="89"/>
    </row>
    <row r="468" spans="1:16" s="22" customFormat="1" ht="22.5">
      <c r="A468" s="84">
        <v>403</v>
      </c>
      <c r="B468" s="85" t="s">
        <v>20</v>
      </c>
      <c r="C468" s="86" t="s">
        <v>233</v>
      </c>
      <c r="D468" s="87" t="s">
        <v>802</v>
      </c>
      <c r="E468" s="88">
        <v>0.5</v>
      </c>
      <c r="F468" s="96"/>
      <c r="G468" s="95"/>
      <c r="H468" s="95"/>
      <c r="I468" s="95"/>
      <c r="J468" s="168"/>
      <c r="K468" s="91"/>
      <c r="L468" s="89"/>
      <c r="M468" s="89"/>
      <c r="N468" s="89"/>
      <c r="O468" s="89"/>
      <c r="P468" s="89"/>
    </row>
    <row r="469" spans="1:16" s="22" customFormat="1" ht="22.5">
      <c r="A469" s="84">
        <v>404</v>
      </c>
      <c r="B469" s="85" t="s">
        <v>20</v>
      </c>
      <c r="C469" s="86" t="s">
        <v>805</v>
      </c>
      <c r="D469" s="87" t="s">
        <v>802</v>
      </c>
      <c r="E469" s="88">
        <v>0.471</v>
      </c>
      <c r="F469" s="102"/>
      <c r="G469" s="102"/>
      <c r="H469" s="102"/>
      <c r="I469" s="120"/>
      <c r="J469" s="121"/>
      <c r="K469" s="91"/>
      <c r="L469" s="89"/>
      <c r="M469" s="89"/>
      <c r="N469" s="89"/>
      <c r="O469" s="89"/>
      <c r="P469" s="89"/>
    </row>
    <row r="470" spans="1:16" s="22" customFormat="1" ht="22.5">
      <c r="A470" s="84">
        <v>405</v>
      </c>
      <c r="B470" s="85" t="s">
        <v>20</v>
      </c>
      <c r="C470" s="86" t="s">
        <v>807</v>
      </c>
      <c r="D470" s="87"/>
      <c r="E470" s="88"/>
      <c r="F470" s="96"/>
      <c r="G470" s="96"/>
      <c r="H470" s="96"/>
      <c r="I470" s="96"/>
      <c r="J470" s="97"/>
      <c r="K470" s="91"/>
      <c r="L470" s="89"/>
      <c r="M470" s="89"/>
      <c r="N470" s="89"/>
      <c r="O470" s="89"/>
      <c r="P470" s="89"/>
    </row>
    <row r="471" spans="1:16" s="22" customFormat="1" ht="33.75">
      <c r="A471" s="84">
        <v>406</v>
      </c>
      <c r="B471" s="85" t="s">
        <v>20</v>
      </c>
      <c r="C471" s="86" t="s">
        <v>808</v>
      </c>
      <c r="D471" s="87" t="s">
        <v>2</v>
      </c>
      <c r="E471" s="88">
        <v>2</v>
      </c>
      <c r="F471" s="96"/>
      <c r="G471" s="96"/>
      <c r="H471" s="96"/>
      <c r="I471" s="96"/>
      <c r="J471" s="97"/>
      <c r="K471" s="91"/>
      <c r="L471" s="89"/>
      <c r="M471" s="89"/>
      <c r="N471" s="89"/>
      <c r="O471" s="89"/>
      <c r="P471" s="89"/>
    </row>
    <row r="472" spans="1:16" s="22" customFormat="1" ht="22.5">
      <c r="A472" s="84">
        <v>407</v>
      </c>
      <c r="B472" s="85" t="s">
        <v>20</v>
      </c>
      <c r="C472" s="86" t="s">
        <v>809</v>
      </c>
      <c r="D472" s="87" t="s">
        <v>2</v>
      </c>
      <c r="E472" s="88">
        <v>2</v>
      </c>
      <c r="F472" s="96"/>
      <c r="G472" s="96"/>
      <c r="H472" s="96"/>
      <c r="I472" s="96"/>
      <c r="J472" s="97"/>
      <c r="K472" s="91"/>
      <c r="L472" s="89"/>
      <c r="M472" s="89"/>
      <c r="N472" s="89"/>
      <c r="O472" s="89"/>
      <c r="P472" s="89"/>
    </row>
    <row r="473" spans="1:16" s="22" customFormat="1" ht="78.75">
      <c r="A473" s="84">
        <v>408</v>
      </c>
      <c r="B473" s="85" t="s">
        <v>20</v>
      </c>
      <c r="C473" s="86" t="s">
        <v>810</v>
      </c>
      <c r="D473" s="87" t="s">
        <v>1</v>
      </c>
      <c r="E473" s="88">
        <v>2</v>
      </c>
      <c r="F473" s="96"/>
      <c r="G473" s="96"/>
      <c r="H473" s="96"/>
      <c r="I473" s="96"/>
      <c r="J473" s="97"/>
      <c r="K473" s="91"/>
      <c r="L473" s="89"/>
      <c r="M473" s="89"/>
      <c r="N473" s="89"/>
      <c r="O473" s="89"/>
      <c r="P473" s="89"/>
    </row>
    <row r="474" spans="1:16" s="22" customFormat="1" ht="22.5">
      <c r="A474" s="84">
        <v>409</v>
      </c>
      <c r="B474" s="85" t="s">
        <v>20</v>
      </c>
      <c r="C474" s="86" t="s">
        <v>811</v>
      </c>
      <c r="D474" s="87" t="s">
        <v>2</v>
      </c>
      <c r="E474" s="88">
        <v>2</v>
      </c>
      <c r="F474" s="96"/>
      <c r="G474" s="96"/>
      <c r="H474" s="96"/>
      <c r="I474" s="96"/>
      <c r="J474" s="97"/>
      <c r="K474" s="91"/>
      <c r="L474" s="89"/>
      <c r="M474" s="89"/>
      <c r="N474" s="89"/>
      <c r="O474" s="89"/>
      <c r="P474" s="89"/>
    </row>
    <row r="475" spans="1:16" s="22" customFormat="1" ht="22.5">
      <c r="A475" s="84">
        <v>410</v>
      </c>
      <c r="B475" s="85" t="s">
        <v>20</v>
      </c>
      <c r="C475" s="86" t="s">
        <v>812</v>
      </c>
      <c r="D475" s="87" t="s">
        <v>802</v>
      </c>
      <c r="E475" s="88">
        <v>0.6</v>
      </c>
      <c r="F475" s="102"/>
      <c r="G475" s="102"/>
      <c r="H475" s="102"/>
      <c r="I475" s="102"/>
      <c r="J475" s="103"/>
      <c r="K475" s="91"/>
      <c r="L475" s="89"/>
      <c r="M475" s="89"/>
      <c r="N475" s="89"/>
      <c r="O475" s="89"/>
      <c r="P475" s="89"/>
    </row>
    <row r="476" spans="1:16" s="22" customFormat="1" ht="45">
      <c r="A476" s="84">
        <v>411</v>
      </c>
      <c r="B476" s="85" t="s">
        <v>20</v>
      </c>
      <c r="C476" s="86" t="s">
        <v>813</v>
      </c>
      <c r="D476" s="87" t="s">
        <v>52</v>
      </c>
      <c r="E476" s="88">
        <v>24.3</v>
      </c>
      <c r="F476" s="96"/>
      <c r="G476" s="96"/>
      <c r="H476" s="96"/>
      <c r="I476" s="96"/>
      <c r="J476" s="97"/>
      <c r="K476" s="91"/>
      <c r="L476" s="89"/>
      <c r="M476" s="89"/>
      <c r="N476" s="89"/>
      <c r="O476" s="89"/>
      <c r="P476" s="89"/>
    </row>
    <row r="477" spans="1:16" s="22" customFormat="1" ht="33.75">
      <c r="A477" s="84">
        <v>412</v>
      </c>
      <c r="B477" s="85" t="s">
        <v>20</v>
      </c>
      <c r="C477" s="86" t="s">
        <v>814</v>
      </c>
      <c r="D477" s="87" t="s">
        <v>52</v>
      </c>
      <c r="E477" s="88">
        <v>24.3</v>
      </c>
      <c r="F477" s="96"/>
      <c r="G477" s="96"/>
      <c r="H477" s="102"/>
      <c r="I477" s="96"/>
      <c r="J477" s="97"/>
      <c r="K477" s="91"/>
      <c r="L477" s="89"/>
      <c r="M477" s="89"/>
      <c r="N477" s="89"/>
      <c r="O477" s="89"/>
      <c r="P477" s="89"/>
    </row>
    <row r="478" spans="1:16" s="22" customFormat="1" ht="22.5">
      <c r="A478" s="84">
        <v>413</v>
      </c>
      <c r="B478" s="85" t="s">
        <v>20</v>
      </c>
      <c r="C478" s="86" t="s">
        <v>815</v>
      </c>
      <c r="D478" s="87" t="s">
        <v>52</v>
      </c>
      <c r="E478" s="88">
        <v>24.3</v>
      </c>
      <c r="F478" s="96"/>
      <c r="G478" s="96"/>
      <c r="H478" s="96"/>
      <c r="I478" s="96"/>
      <c r="J478" s="97"/>
      <c r="K478" s="91"/>
      <c r="L478" s="89"/>
      <c r="M478" s="89"/>
      <c r="N478" s="89"/>
      <c r="O478" s="89"/>
      <c r="P478" s="89"/>
    </row>
    <row r="479" spans="1:16" s="22" customFormat="1" ht="33.75">
      <c r="A479" s="84">
        <v>414</v>
      </c>
      <c r="B479" s="85" t="s">
        <v>20</v>
      </c>
      <c r="C479" s="86" t="s">
        <v>320</v>
      </c>
      <c r="D479" s="87" t="s">
        <v>802</v>
      </c>
      <c r="E479" s="88">
        <v>127.6</v>
      </c>
      <c r="F479" s="96"/>
      <c r="G479" s="96"/>
      <c r="H479" s="96"/>
      <c r="I479" s="96"/>
      <c r="J479" s="97"/>
      <c r="K479" s="91"/>
      <c r="L479" s="89"/>
      <c r="M479" s="89"/>
      <c r="N479" s="89"/>
      <c r="O479" s="89"/>
      <c r="P479" s="89"/>
    </row>
    <row r="480" spans="1:16" s="22" customFormat="1" ht="33.75">
      <c r="A480" s="84">
        <v>415</v>
      </c>
      <c r="B480" s="85" t="s">
        <v>20</v>
      </c>
      <c r="C480" s="86" t="s">
        <v>816</v>
      </c>
      <c r="D480" s="87" t="s">
        <v>52</v>
      </c>
      <c r="E480" s="88">
        <v>24.3</v>
      </c>
      <c r="F480" s="96"/>
      <c r="G480" s="96"/>
      <c r="H480" s="96"/>
      <c r="I480" s="96"/>
      <c r="J480" s="97"/>
      <c r="K480" s="91"/>
      <c r="L480" s="89"/>
      <c r="M480" s="89"/>
      <c r="N480" s="89"/>
      <c r="O480" s="89"/>
      <c r="P480" s="89"/>
    </row>
    <row r="481" spans="1:16" s="22" customFormat="1" ht="22.5">
      <c r="A481" s="84">
        <v>416</v>
      </c>
      <c r="B481" s="85" t="s">
        <v>20</v>
      </c>
      <c r="C481" s="86" t="s">
        <v>817</v>
      </c>
      <c r="D481" s="87" t="s">
        <v>1</v>
      </c>
      <c r="E481" s="88">
        <v>2</v>
      </c>
      <c r="F481" s="96"/>
      <c r="G481" s="96"/>
      <c r="H481" s="96"/>
      <c r="I481" s="96"/>
      <c r="J481" s="97"/>
      <c r="K481" s="91"/>
      <c r="L481" s="89"/>
      <c r="M481" s="89"/>
      <c r="N481" s="89"/>
      <c r="O481" s="89"/>
      <c r="P481" s="89"/>
    </row>
    <row r="482" spans="1:16" s="22" customFormat="1" ht="22.5">
      <c r="A482" s="84">
        <v>417</v>
      </c>
      <c r="B482" s="85" t="s">
        <v>20</v>
      </c>
      <c r="C482" s="86" t="s">
        <v>402</v>
      </c>
      <c r="D482" s="87" t="s">
        <v>1</v>
      </c>
      <c r="E482" s="88">
        <v>1</v>
      </c>
      <c r="F482" s="96"/>
      <c r="G482" s="96"/>
      <c r="H482" s="96"/>
      <c r="I482" s="96"/>
      <c r="J482" s="97"/>
      <c r="K482" s="91"/>
      <c r="L482" s="89"/>
      <c r="M482" s="89"/>
      <c r="N482" s="89"/>
      <c r="O482" s="89"/>
      <c r="P482" s="89"/>
    </row>
    <row r="483" spans="1:16" s="22" customFormat="1" ht="11.25">
      <c r="A483" s="240" t="s">
        <v>247</v>
      </c>
      <c r="B483" s="240"/>
      <c r="C483" s="240"/>
      <c r="D483" s="240"/>
      <c r="E483" s="240"/>
      <c r="F483" s="240"/>
      <c r="G483" s="240"/>
      <c r="H483" s="240"/>
      <c r="I483" s="240"/>
      <c r="J483" s="240"/>
      <c r="K483" s="240"/>
      <c r="L483" s="240"/>
      <c r="M483" s="240"/>
      <c r="N483" s="240"/>
      <c r="O483" s="240"/>
      <c r="P483" s="240"/>
    </row>
    <row r="484" spans="1:16" s="22" customFormat="1" ht="11.25">
      <c r="A484" s="240" t="s">
        <v>820</v>
      </c>
      <c r="B484" s="240"/>
      <c r="C484" s="240"/>
      <c r="D484" s="240"/>
      <c r="E484" s="240"/>
      <c r="F484" s="240"/>
      <c r="G484" s="240"/>
      <c r="H484" s="240"/>
      <c r="I484" s="240"/>
      <c r="J484" s="240"/>
      <c r="K484" s="240"/>
      <c r="L484" s="240"/>
      <c r="M484" s="240"/>
      <c r="N484" s="240"/>
      <c r="O484" s="240"/>
      <c r="P484" s="240"/>
    </row>
    <row r="485" spans="1:16" s="22" customFormat="1" ht="45">
      <c r="A485" s="84">
        <v>418</v>
      </c>
      <c r="B485" s="85" t="s">
        <v>20</v>
      </c>
      <c r="C485" s="143" t="s">
        <v>821</v>
      </c>
      <c r="D485" s="87" t="s">
        <v>802</v>
      </c>
      <c r="E485" s="88">
        <v>102</v>
      </c>
      <c r="F485" s="96"/>
      <c r="G485" s="96"/>
      <c r="H485" s="96"/>
      <c r="I485" s="96"/>
      <c r="J485" s="97"/>
      <c r="K485" s="91"/>
      <c r="L485" s="89"/>
      <c r="M485" s="89"/>
      <c r="N485" s="89"/>
      <c r="O485" s="89"/>
      <c r="P485" s="89"/>
    </row>
    <row r="486" spans="1:16" s="22" customFormat="1" ht="11.25">
      <c r="A486" s="240" t="s">
        <v>822</v>
      </c>
      <c r="B486" s="240"/>
      <c r="C486" s="240"/>
      <c r="D486" s="240"/>
      <c r="E486" s="240"/>
      <c r="F486" s="240"/>
      <c r="G486" s="240"/>
      <c r="H486" s="240"/>
      <c r="I486" s="240"/>
      <c r="J486" s="240"/>
      <c r="K486" s="240"/>
      <c r="L486" s="240"/>
      <c r="M486" s="240"/>
      <c r="N486" s="240"/>
      <c r="O486" s="240"/>
      <c r="P486" s="240"/>
    </row>
    <row r="487" spans="1:16" s="22" customFormat="1" ht="90">
      <c r="A487" s="84">
        <v>419</v>
      </c>
      <c r="B487" s="85" t="s">
        <v>20</v>
      </c>
      <c r="C487" s="143" t="s">
        <v>823</v>
      </c>
      <c r="D487" s="87" t="s">
        <v>1</v>
      </c>
      <c r="E487" s="88">
        <v>2</v>
      </c>
      <c r="F487" s="102"/>
      <c r="G487" s="96"/>
      <c r="H487" s="96"/>
      <c r="I487" s="102"/>
      <c r="J487" s="103"/>
      <c r="K487" s="91"/>
      <c r="L487" s="89"/>
      <c r="M487" s="89"/>
      <c r="N487" s="89"/>
      <c r="O487" s="89"/>
      <c r="P487" s="89"/>
    </row>
    <row r="488" spans="1:16" s="22" customFormat="1" ht="11.25">
      <c r="A488" s="237" t="s">
        <v>88</v>
      </c>
      <c r="B488" s="237"/>
      <c r="C488" s="238" t="str">
        <f>A457</f>
        <v>ŪKT sadaļa Ugunsdzēsības ūdensvads (1. kārta)</v>
      </c>
      <c r="D488" s="239"/>
      <c r="E488" s="239"/>
      <c r="F488" s="239"/>
      <c r="G488" s="239"/>
      <c r="H488" s="239"/>
      <c r="I488" s="239"/>
      <c r="J488" s="239"/>
      <c r="K488" s="239"/>
      <c r="L488" s="62"/>
      <c r="M488" s="62"/>
      <c r="N488" s="62"/>
      <c r="O488" s="62"/>
      <c r="P488" s="62"/>
    </row>
    <row r="489" spans="1:16" s="22" customFormat="1" ht="11.25">
      <c r="A489" s="150"/>
      <c r="B489" s="150"/>
      <c r="C489" s="151"/>
      <c r="D489" s="151"/>
      <c r="E489" s="151"/>
      <c r="F489" s="151"/>
      <c r="G489" s="151"/>
      <c r="H489" s="151"/>
      <c r="I489" s="151"/>
      <c r="J489" s="151"/>
      <c r="K489" s="151"/>
      <c r="L489" s="152"/>
      <c r="M489" s="152"/>
      <c r="N489" s="152"/>
      <c r="O489" s="152"/>
      <c r="P489" s="152"/>
    </row>
    <row r="490" spans="1:16" s="40" customFormat="1" ht="12">
      <c r="A490" s="275" t="s">
        <v>98</v>
      </c>
      <c r="B490" s="276"/>
      <c r="C490" s="276"/>
      <c r="D490" s="276"/>
      <c r="E490" s="276"/>
      <c r="F490" s="276"/>
      <c r="G490" s="276"/>
      <c r="H490" s="276"/>
      <c r="I490" s="276"/>
      <c r="J490" s="276"/>
      <c r="K490" s="277"/>
      <c r="L490" s="63"/>
      <c r="M490" s="63"/>
      <c r="N490" s="63"/>
      <c r="O490" s="63"/>
      <c r="P490" s="63"/>
    </row>
    <row r="491" spans="1:17" s="22" customFormat="1" ht="12">
      <c r="A491" s="269" t="s">
        <v>99</v>
      </c>
      <c r="B491" s="269"/>
      <c r="C491" s="269"/>
      <c r="D491" s="269"/>
      <c r="E491" s="269"/>
      <c r="F491" s="269"/>
      <c r="G491" s="269"/>
      <c r="H491" s="269"/>
      <c r="I491" s="269"/>
      <c r="J491" s="269"/>
      <c r="K491" s="270"/>
      <c r="L491" s="64" t="s">
        <v>841</v>
      </c>
      <c r="M491" s="65"/>
      <c r="N491" s="65"/>
      <c r="O491" s="65"/>
      <c r="P491" s="63"/>
      <c r="Q491" s="40"/>
    </row>
    <row r="492" spans="1:16" s="22" customFormat="1" ht="11.25">
      <c r="A492" s="271" t="str">
        <f>A2</f>
        <v>Ūdensapgādes, Drenāžas sistēmas, Sadzīves kanalizācijas un Lietus ūdens kanalizācijas izbūve, ŪKT, DT, LKT</v>
      </c>
      <c r="B492" s="272"/>
      <c r="C492" s="272"/>
      <c r="D492" s="272"/>
      <c r="E492" s="272"/>
      <c r="F492" s="272"/>
      <c r="G492" s="272"/>
      <c r="H492" s="272"/>
      <c r="I492" s="272"/>
      <c r="J492" s="272"/>
      <c r="K492" s="272"/>
      <c r="L492" s="273"/>
      <c r="M492" s="66"/>
      <c r="N492" s="66"/>
      <c r="O492" s="66"/>
      <c r="P492" s="66"/>
    </row>
    <row r="493" spans="1:16" s="22" customFormat="1" ht="6" customHeight="1">
      <c r="A493" s="190"/>
      <c r="B493" s="67"/>
      <c r="C493" s="67"/>
      <c r="D493" s="67"/>
      <c r="E493" s="67"/>
      <c r="F493" s="67"/>
      <c r="G493" s="67"/>
      <c r="H493" s="67"/>
      <c r="I493" s="67"/>
      <c r="J493" s="67"/>
      <c r="K493" s="67"/>
      <c r="L493" s="67"/>
      <c r="M493" s="68"/>
      <c r="N493" s="68"/>
      <c r="O493" s="68"/>
      <c r="P493" s="68"/>
    </row>
    <row r="494" spans="1:16" s="22" customFormat="1" ht="11.25">
      <c r="A494" s="104"/>
      <c r="B494" s="70" t="s">
        <v>55</v>
      </c>
      <c r="C494" s="71"/>
      <c r="D494" s="72"/>
      <c r="E494" s="72"/>
      <c r="F494" s="73"/>
      <c r="G494" s="69"/>
      <c r="H494" s="69"/>
      <c r="I494" s="69"/>
      <c r="J494" s="69"/>
      <c r="K494" s="69"/>
      <c r="L494" s="69"/>
      <c r="M494" s="68"/>
      <c r="N494" s="68"/>
      <c r="O494" s="68"/>
      <c r="P494" s="68"/>
    </row>
    <row r="495" spans="1:16" s="22" customFormat="1" ht="11.25">
      <c r="A495" s="104"/>
      <c r="B495" s="74"/>
      <c r="C495" s="70" t="s">
        <v>29</v>
      </c>
      <c r="D495" s="75"/>
      <c r="E495" s="75"/>
      <c r="F495" s="75"/>
      <c r="G495" s="76"/>
      <c r="H495" s="77"/>
      <c r="I495" s="78"/>
      <c r="J495" s="78"/>
      <c r="K495" s="78"/>
      <c r="L495" s="78"/>
      <c r="M495" s="79"/>
      <c r="N495" s="79"/>
      <c r="O495" s="79"/>
      <c r="P495" s="79"/>
    </row>
    <row r="496" spans="1:16" s="22" customFormat="1" ht="11.25">
      <c r="A496" s="104"/>
      <c r="B496" s="74"/>
      <c r="C496" s="268" t="s">
        <v>488</v>
      </c>
      <c r="D496" s="268"/>
      <c r="E496" s="268"/>
      <c r="F496" s="268"/>
      <c r="G496" s="268"/>
      <c r="H496" s="268"/>
      <c r="I496" s="268"/>
      <c r="J496" s="268"/>
      <c r="K496" s="268"/>
      <c r="L496" s="268"/>
      <c r="M496" s="268"/>
      <c r="N496" s="268"/>
      <c r="O496" s="268"/>
      <c r="P496" s="268"/>
    </row>
    <row r="497" spans="1:16" s="22" customFormat="1" ht="11.25">
      <c r="A497" s="104"/>
      <c r="B497" s="74"/>
      <c r="C497" s="268" t="s">
        <v>56</v>
      </c>
      <c r="D497" s="268"/>
      <c r="E497" s="268"/>
      <c r="F497" s="268"/>
      <c r="G497" s="268"/>
      <c r="H497" s="268"/>
      <c r="I497" s="268"/>
      <c r="J497" s="268"/>
      <c r="K497" s="268"/>
      <c r="L497" s="268"/>
      <c r="M497" s="268"/>
      <c r="N497" s="268"/>
      <c r="O497" s="268"/>
      <c r="P497" s="268"/>
    </row>
    <row r="498" spans="1:16" s="22" customFormat="1" ht="11.25">
      <c r="A498" s="104"/>
      <c r="B498" s="74"/>
      <c r="C498" s="70" t="s">
        <v>31</v>
      </c>
      <c r="D498" s="75"/>
      <c r="E498" s="75"/>
      <c r="F498" s="75"/>
      <c r="G498" s="76"/>
      <c r="H498" s="77"/>
      <c r="I498" s="78"/>
      <c r="J498" s="78"/>
      <c r="K498" s="78"/>
      <c r="L498" s="78"/>
      <c r="M498" s="79"/>
      <c r="N498" s="79"/>
      <c r="O498" s="79"/>
      <c r="P498" s="79"/>
    </row>
    <row r="499" spans="1:16" s="22" customFormat="1" ht="11.25">
      <c r="A499" s="104"/>
      <c r="B499" s="74"/>
      <c r="C499" s="268" t="s">
        <v>26</v>
      </c>
      <c r="D499" s="268"/>
      <c r="E499" s="268"/>
      <c r="F499" s="268"/>
      <c r="G499" s="268"/>
      <c r="H499" s="268"/>
      <c r="I499" s="268"/>
      <c r="J499" s="268"/>
      <c r="K499" s="268"/>
      <c r="L499" s="268"/>
      <c r="M499" s="268"/>
      <c r="N499" s="268"/>
      <c r="O499" s="268"/>
      <c r="P499" s="268"/>
    </row>
    <row r="500" spans="1:16" s="22" customFormat="1" ht="11.25">
      <c r="A500" s="104"/>
      <c r="B500" s="74"/>
      <c r="C500" s="70" t="s">
        <v>32</v>
      </c>
      <c r="D500" s="75"/>
      <c r="E500" s="75"/>
      <c r="F500" s="75"/>
      <c r="G500" s="76"/>
      <c r="H500" s="77"/>
      <c r="I500" s="61"/>
      <c r="J500" s="61"/>
      <c r="K500" s="78"/>
      <c r="L500" s="78"/>
      <c r="M500" s="79"/>
      <c r="N500" s="79"/>
      <c r="O500" s="79"/>
      <c r="P500" s="79"/>
    </row>
    <row r="501" spans="1:16" s="22" customFormat="1" ht="11.25">
      <c r="A501" s="104"/>
      <c r="B501" s="80"/>
      <c r="C501" s="280"/>
      <c r="D501" s="280"/>
      <c r="E501" s="280"/>
      <c r="F501" s="280"/>
      <c r="G501" s="280"/>
      <c r="H501" s="280"/>
      <c r="I501" s="280"/>
      <c r="J501" s="280"/>
      <c r="K501" s="280"/>
      <c r="L501" s="280"/>
      <c r="M501" s="280"/>
      <c r="N501" s="280"/>
      <c r="O501" s="280"/>
      <c r="P501" s="280"/>
    </row>
    <row r="502" spans="1:16" s="22" customFormat="1" ht="12.75">
      <c r="A502" s="94"/>
      <c r="B502" s="21"/>
      <c r="C502" s="21"/>
      <c r="D502" s="21"/>
      <c r="E502" s="21"/>
      <c r="F502" s="21"/>
      <c r="G502" s="21"/>
      <c r="H502" s="21"/>
      <c r="I502" s="21"/>
      <c r="J502" s="21"/>
      <c r="K502" s="21"/>
      <c r="L502" s="21"/>
      <c r="M502" s="21"/>
      <c r="N502" s="21"/>
      <c r="O502" s="21"/>
      <c r="P502" s="21"/>
    </row>
    <row r="503" spans="1:16" s="22" customFormat="1" ht="12.75">
      <c r="A503" s="94"/>
      <c r="B503" s="21"/>
      <c r="C503" s="21"/>
      <c r="D503" s="21"/>
      <c r="E503" s="21"/>
      <c r="F503" s="21"/>
      <c r="G503" s="21"/>
      <c r="H503" s="21"/>
      <c r="I503" s="21"/>
      <c r="J503" s="21"/>
      <c r="K503" s="21"/>
      <c r="L503" s="21"/>
      <c r="M503" s="21"/>
      <c r="N503" s="21"/>
      <c r="O503" s="21"/>
      <c r="P503" s="21"/>
    </row>
    <row r="504" spans="1:16" s="22" customFormat="1" ht="12.75">
      <c r="A504" s="94"/>
      <c r="B504" s="21"/>
      <c r="C504" s="21"/>
      <c r="D504" s="21"/>
      <c r="E504" s="21"/>
      <c r="F504" s="21"/>
      <c r="G504" s="21"/>
      <c r="H504" s="21"/>
      <c r="I504" s="21"/>
      <c r="J504" s="21"/>
      <c r="K504" s="21"/>
      <c r="L504" s="21"/>
      <c r="M504" s="21"/>
      <c r="N504" s="21"/>
      <c r="O504" s="21"/>
      <c r="P504" s="21"/>
    </row>
    <row r="505" spans="1:16" s="22" customFormat="1" ht="12.75">
      <c r="A505" s="94"/>
      <c r="B505" s="21"/>
      <c r="C505" s="21"/>
      <c r="D505" s="21"/>
      <c r="E505" s="21"/>
      <c r="F505" s="21"/>
      <c r="G505" s="21"/>
      <c r="H505" s="21"/>
      <c r="I505" s="21"/>
      <c r="J505" s="21"/>
      <c r="K505" s="21"/>
      <c r="L505" s="21"/>
      <c r="M505" s="21"/>
      <c r="N505" s="21"/>
      <c r="O505" s="21"/>
      <c r="P505" s="21"/>
    </row>
    <row r="506" spans="1:16" s="22" customFormat="1" ht="12.75">
      <c r="A506" s="94"/>
      <c r="B506" s="21"/>
      <c r="C506" s="21"/>
      <c r="D506" s="21"/>
      <c r="E506" s="21"/>
      <c r="F506" s="21"/>
      <c r="G506" s="21"/>
      <c r="H506" s="21"/>
      <c r="I506" s="21"/>
      <c r="J506" s="21"/>
      <c r="K506" s="21"/>
      <c r="L506" s="21"/>
      <c r="M506" s="21"/>
      <c r="N506" s="21"/>
      <c r="O506" s="21"/>
      <c r="P506" s="21"/>
    </row>
    <row r="507" spans="1:16" s="22" customFormat="1" ht="12.75">
      <c r="A507" s="94"/>
      <c r="B507" s="21"/>
      <c r="C507" s="21"/>
      <c r="D507" s="21"/>
      <c r="E507" s="21"/>
      <c r="F507" s="21"/>
      <c r="G507" s="21"/>
      <c r="H507" s="21"/>
      <c r="I507" s="21"/>
      <c r="J507" s="21"/>
      <c r="K507" s="21"/>
      <c r="L507" s="21"/>
      <c r="M507" s="21"/>
      <c r="N507" s="21"/>
      <c r="O507" s="21"/>
      <c r="P507" s="21"/>
    </row>
    <row r="508" spans="1:16" s="22" customFormat="1" ht="12.75">
      <c r="A508" s="94"/>
      <c r="B508" s="21"/>
      <c r="C508" s="21"/>
      <c r="D508" s="21"/>
      <c r="E508" s="21"/>
      <c r="F508" s="21"/>
      <c r="G508" s="21"/>
      <c r="H508" s="21"/>
      <c r="I508" s="21"/>
      <c r="J508" s="21"/>
      <c r="K508" s="21"/>
      <c r="L508" s="21"/>
      <c r="M508" s="21"/>
      <c r="N508" s="21"/>
      <c r="O508" s="21"/>
      <c r="P508" s="21"/>
    </row>
    <row r="509" spans="1:16" s="22" customFormat="1" ht="12.75">
      <c r="A509" s="94"/>
      <c r="B509" s="21"/>
      <c r="C509" s="21"/>
      <c r="D509" s="21"/>
      <c r="E509" s="21"/>
      <c r="F509" s="21"/>
      <c r="G509" s="21"/>
      <c r="H509" s="21"/>
      <c r="I509" s="21"/>
      <c r="J509" s="21"/>
      <c r="K509" s="21"/>
      <c r="L509" s="21"/>
      <c r="M509" s="21"/>
      <c r="N509" s="21"/>
      <c r="O509" s="21"/>
      <c r="P509" s="21"/>
    </row>
    <row r="510" spans="1:16" s="22" customFormat="1" ht="12.75">
      <c r="A510" s="94"/>
      <c r="B510" s="21"/>
      <c r="C510" s="21"/>
      <c r="D510" s="21"/>
      <c r="E510" s="21"/>
      <c r="F510" s="21"/>
      <c r="G510" s="21"/>
      <c r="H510" s="21"/>
      <c r="I510" s="21"/>
      <c r="J510" s="21"/>
      <c r="K510" s="21"/>
      <c r="L510" s="21"/>
      <c r="M510" s="21"/>
      <c r="N510" s="21"/>
      <c r="O510" s="21"/>
      <c r="P510" s="21"/>
    </row>
    <row r="511" spans="1:16" s="22" customFormat="1" ht="12.75">
      <c r="A511" s="94"/>
      <c r="B511" s="21"/>
      <c r="C511" s="21"/>
      <c r="D511" s="21"/>
      <c r="E511" s="21"/>
      <c r="F511" s="21"/>
      <c r="G511" s="21"/>
      <c r="H511" s="21"/>
      <c r="I511" s="21"/>
      <c r="J511" s="21"/>
      <c r="K511" s="21"/>
      <c r="L511" s="21"/>
      <c r="M511" s="21"/>
      <c r="N511" s="21"/>
      <c r="O511" s="21"/>
      <c r="P511" s="21"/>
    </row>
    <row r="512" spans="1:16" s="22" customFormat="1" ht="12.75">
      <c r="A512" s="94"/>
      <c r="B512" s="21"/>
      <c r="C512" s="21"/>
      <c r="D512" s="21"/>
      <c r="E512" s="21"/>
      <c r="F512" s="21"/>
      <c r="G512" s="21"/>
      <c r="H512" s="21"/>
      <c r="I512" s="21"/>
      <c r="J512" s="21"/>
      <c r="K512" s="21"/>
      <c r="L512" s="21"/>
      <c r="M512" s="21"/>
      <c r="N512" s="21"/>
      <c r="O512" s="21"/>
      <c r="P512" s="21"/>
    </row>
    <row r="513" spans="1:16" s="22" customFormat="1" ht="12.75">
      <c r="A513" s="94"/>
      <c r="B513" s="21"/>
      <c r="C513" s="21"/>
      <c r="D513" s="21"/>
      <c r="E513" s="21"/>
      <c r="F513" s="21"/>
      <c r="G513" s="21"/>
      <c r="H513" s="21"/>
      <c r="I513" s="21"/>
      <c r="J513" s="21"/>
      <c r="K513" s="21"/>
      <c r="L513" s="21"/>
      <c r="M513" s="21"/>
      <c r="N513" s="21"/>
      <c r="O513" s="21"/>
      <c r="P513" s="21"/>
    </row>
    <row r="514" spans="1:16" s="40" customFormat="1" ht="12.75">
      <c r="A514" s="94"/>
      <c r="B514" s="21"/>
      <c r="C514" s="21"/>
      <c r="D514" s="21"/>
      <c r="E514" s="21"/>
      <c r="F514" s="21"/>
      <c r="G514" s="21"/>
      <c r="H514" s="21"/>
      <c r="I514" s="21"/>
      <c r="J514" s="21"/>
      <c r="K514" s="21"/>
      <c r="L514" s="21"/>
      <c r="M514" s="21"/>
      <c r="N514" s="21"/>
      <c r="O514" s="21"/>
      <c r="P514" s="21"/>
    </row>
    <row r="515" spans="1:16" s="22" customFormat="1" ht="12.75">
      <c r="A515" s="94"/>
      <c r="B515" s="21"/>
      <c r="C515" s="21"/>
      <c r="D515" s="21"/>
      <c r="E515" s="21"/>
      <c r="F515" s="21"/>
      <c r="G515" s="21"/>
      <c r="H515" s="21"/>
      <c r="I515" s="21"/>
      <c r="J515" s="21"/>
      <c r="K515" s="21"/>
      <c r="L515" s="21"/>
      <c r="M515" s="21"/>
      <c r="N515" s="21"/>
      <c r="O515" s="21"/>
      <c r="P515" s="21"/>
    </row>
    <row r="516" spans="1:16" s="22" customFormat="1" ht="12.75">
      <c r="A516" s="94"/>
      <c r="B516" s="21"/>
      <c r="C516" s="21"/>
      <c r="D516" s="21"/>
      <c r="E516" s="21"/>
      <c r="F516" s="21"/>
      <c r="G516" s="21"/>
      <c r="H516" s="21"/>
      <c r="I516" s="21"/>
      <c r="J516" s="21"/>
      <c r="K516" s="21"/>
      <c r="L516" s="21"/>
      <c r="M516" s="21"/>
      <c r="N516" s="21"/>
      <c r="O516" s="21"/>
      <c r="P516" s="21"/>
    </row>
    <row r="517" spans="1:16" s="22" customFormat="1" ht="12.75">
      <c r="A517" s="94"/>
      <c r="B517" s="21"/>
      <c r="C517" s="21"/>
      <c r="D517" s="21"/>
      <c r="E517" s="21"/>
      <c r="F517" s="21"/>
      <c r="G517" s="21"/>
      <c r="H517" s="21"/>
      <c r="I517" s="21"/>
      <c r="J517" s="21"/>
      <c r="K517" s="21"/>
      <c r="L517" s="21"/>
      <c r="M517" s="21"/>
      <c r="N517" s="21"/>
      <c r="O517" s="21"/>
      <c r="P517" s="21"/>
    </row>
    <row r="518" spans="1:16" s="22" customFormat="1" ht="12.75">
      <c r="A518" s="94"/>
      <c r="B518" s="21"/>
      <c r="C518" s="21"/>
      <c r="D518" s="21"/>
      <c r="E518" s="21"/>
      <c r="F518" s="21"/>
      <c r="G518" s="21"/>
      <c r="H518" s="21"/>
      <c r="I518" s="21"/>
      <c r="J518" s="21"/>
      <c r="K518" s="21"/>
      <c r="L518" s="21"/>
      <c r="M518" s="21"/>
      <c r="N518" s="21"/>
      <c r="O518" s="21"/>
      <c r="P518" s="21"/>
    </row>
    <row r="519" spans="1:16" s="22" customFormat="1" ht="12.75">
      <c r="A519" s="94"/>
      <c r="B519" s="21"/>
      <c r="C519" s="21"/>
      <c r="D519" s="21"/>
      <c r="E519" s="21"/>
      <c r="F519" s="21"/>
      <c r="G519" s="21"/>
      <c r="H519" s="21"/>
      <c r="I519" s="21"/>
      <c r="J519" s="21"/>
      <c r="K519" s="21"/>
      <c r="L519" s="21"/>
      <c r="M519" s="21"/>
      <c r="N519" s="21"/>
      <c r="O519" s="21"/>
      <c r="P519" s="21"/>
    </row>
    <row r="520" spans="1:16" s="22" customFormat="1" ht="12.75">
      <c r="A520" s="94"/>
      <c r="B520" s="21"/>
      <c r="C520" s="21"/>
      <c r="D520" s="21"/>
      <c r="E520" s="21"/>
      <c r="F520" s="21"/>
      <c r="G520" s="21"/>
      <c r="H520" s="21"/>
      <c r="I520" s="21"/>
      <c r="J520" s="21"/>
      <c r="K520" s="21"/>
      <c r="L520" s="21"/>
      <c r="M520" s="21"/>
      <c r="N520" s="21"/>
      <c r="O520" s="21"/>
      <c r="P520" s="21"/>
    </row>
    <row r="521" spans="1:16" s="22" customFormat="1" ht="12.75">
      <c r="A521" s="94"/>
      <c r="B521" s="18"/>
      <c r="C521" s="19"/>
      <c r="D521" s="20"/>
      <c r="E521" s="20"/>
      <c r="F521" s="20"/>
      <c r="G521" s="20"/>
      <c r="H521" s="20"/>
      <c r="I521" s="20"/>
      <c r="J521" s="20"/>
      <c r="K521" s="20"/>
      <c r="L521" s="20"/>
      <c r="M521" s="20"/>
      <c r="N521" s="20"/>
      <c r="O521" s="20"/>
      <c r="P521" s="20"/>
    </row>
    <row r="522" spans="1:16" s="22" customFormat="1" ht="12.75">
      <c r="A522" s="94"/>
      <c r="B522" s="18"/>
      <c r="C522" s="19"/>
      <c r="D522" s="20"/>
      <c r="E522" s="20"/>
      <c r="F522" s="20"/>
      <c r="G522" s="20"/>
      <c r="H522" s="20"/>
      <c r="I522" s="20"/>
      <c r="J522" s="20"/>
      <c r="K522" s="20"/>
      <c r="L522" s="20"/>
      <c r="M522" s="20"/>
      <c r="N522" s="20"/>
      <c r="O522" s="20"/>
      <c r="P522" s="20"/>
    </row>
    <row r="523" spans="1:16" s="22" customFormat="1" ht="12.75">
      <c r="A523" s="94"/>
      <c r="B523" s="18"/>
      <c r="C523" s="19"/>
      <c r="D523" s="20"/>
      <c r="E523" s="20"/>
      <c r="F523" s="20"/>
      <c r="G523" s="20"/>
      <c r="H523" s="20"/>
      <c r="I523" s="20"/>
      <c r="J523" s="20"/>
      <c r="K523" s="20"/>
      <c r="L523" s="20"/>
      <c r="M523" s="20"/>
      <c r="N523" s="20"/>
      <c r="O523" s="20"/>
      <c r="P523" s="20"/>
    </row>
    <row r="524" spans="1:16" s="22" customFormat="1" ht="12.75">
      <c r="A524" s="94"/>
      <c r="B524" s="18"/>
      <c r="C524" s="19"/>
      <c r="D524" s="20"/>
      <c r="E524" s="20"/>
      <c r="F524" s="20"/>
      <c r="G524" s="20"/>
      <c r="H524" s="20"/>
      <c r="I524" s="20"/>
      <c r="J524" s="20"/>
      <c r="K524" s="20"/>
      <c r="L524" s="20"/>
      <c r="M524" s="20"/>
      <c r="N524" s="20"/>
      <c r="O524" s="20"/>
      <c r="P524" s="20"/>
    </row>
    <row r="525" spans="1:16" s="22" customFormat="1" ht="12.75">
      <c r="A525" s="94"/>
      <c r="B525" s="18"/>
      <c r="C525" s="19"/>
      <c r="D525" s="20"/>
      <c r="E525" s="20"/>
      <c r="F525" s="20"/>
      <c r="G525" s="20"/>
      <c r="H525" s="20"/>
      <c r="I525" s="20"/>
      <c r="J525" s="20"/>
      <c r="K525" s="20"/>
      <c r="L525" s="20"/>
      <c r="M525" s="20"/>
      <c r="N525" s="20"/>
      <c r="O525" s="20"/>
      <c r="P525" s="20"/>
    </row>
    <row r="526" spans="1:16" s="40" customFormat="1" ht="12.75">
      <c r="A526" s="94"/>
      <c r="B526" s="18"/>
      <c r="C526" s="19"/>
      <c r="D526" s="20"/>
      <c r="E526" s="20"/>
      <c r="F526" s="20"/>
      <c r="G526" s="20"/>
      <c r="H526" s="20"/>
      <c r="I526" s="20"/>
      <c r="J526" s="20"/>
      <c r="K526" s="20"/>
      <c r="L526" s="20"/>
      <c r="M526" s="20"/>
      <c r="N526" s="20"/>
      <c r="O526" s="20"/>
      <c r="P526" s="20"/>
    </row>
    <row r="527" spans="1:16" s="41" customFormat="1" ht="12.75">
      <c r="A527" s="94"/>
      <c r="B527" s="18"/>
      <c r="C527" s="19"/>
      <c r="D527" s="20"/>
      <c r="E527" s="20"/>
      <c r="F527" s="20"/>
      <c r="G527" s="20"/>
      <c r="H527" s="20"/>
      <c r="I527" s="20"/>
      <c r="J527" s="20"/>
      <c r="K527" s="20"/>
      <c r="L527" s="20"/>
      <c r="M527" s="20"/>
      <c r="N527" s="20"/>
      <c r="O527" s="20"/>
      <c r="P527" s="20"/>
    </row>
    <row r="528" spans="1:16" s="41" customFormat="1" ht="12.75">
      <c r="A528" s="94"/>
      <c r="B528" s="18"/>
      <c r="C528" s="19"/>
      <c r="D528" s="20"/>
      <c r="E528" s="20"/>
      <c r="F528" s="20"/>
      <c r="G528" s="20"/>
      <c r="H528" s="20"/>
      <c r="I528" s="20"/>
      <c r="J528" s="20"/>
      <c r="K528" s="20"/>
      <c r="L528" s="20"/>
      <c r="M528" s="20"/>
      <c r="N528" s="20"/>
      <c r="O528" s="20"/>
      <c r="P528" s="20"/>
    </row>
    <row r="529" spans="1:16" s="41" customFormat="1" ht="12.75">
      <c r="A529" s="94"/>
      <c r="B529" s="18"/>
      <c r="C529" s="19"/>
      <c r="D529" s="20"/>
      <c r="E529" s="20"/>
      <c r="F529" s="20"/>
      <c r="G529" s="20"/>
      <c r="H529" s="20"/>
      <c r="I529" s="20"/>
      <c r="J529" s="20"/>
      <c r="K529" s="20"/>
      <c r="L529" s="20"/>
      <c r="M529" s="20"/>
      <c r="N529" s="20"/>
      <c r="O529" s="20"/>
      <c r="P529" s="20"/>
    </row>
    <row r="530" spans="1:16" s="41" customFormat="1" ht="12.75">
      <c r="A530" s="94"/>
      <c r="B530" s="18"/>
      <c r="C530" s="19"/>
      <c r="D530" s="20"/>
      <c r="E530" s="20"/>
      <c r="F530" s="20"/>
      <c r="G530" s="20"/>
      <c r="H530" s="20"/>
      <c r="I530" s="20"/>
      <c r="J530" s="20"/>
      <c r="K530" s="20"/>
      <c r="L530" s="20"/>
      <c r="M530" s="20"/>
      <c r="N530" s="20"/>
      <c r="O530" s="20"/>
      <c r="P530" s="20"/>
    </row>
    <row r="531" spans="1:16" s="22" customFormat="1" ht="12.75">
      <c r="A531" s="94"/>
      <c r="B531" s="18"/>
      <c r="C531" s="19"/>
      <c r="D531" s="20"/>
      <c r="E531" s="20"/>
      <c r="F531" s="20"/>
      <c r="G531" s="20"/>
      <c r="H531" s="20"/>
      <c r="I531" s="20"/>
      <c r="J531" s="20"/>
      <c r="K531" s="20"/>
      <c r="L531" s="20"/>
      <c r="M531" s="20"/>
      <c r="N531" s="20"/>
      <c r="O531" s="20"/>
      <c r="P531" s="20"/>
    </row>
    <row r="532" spans="1:16" s="22" customFormat="1" ht="12.75">
      <c r="A532" s="94"/>
      <c r="B532" s="18"/>
      <c r="C532" s="19"/>
      <c r="D532" s="20"/>
      <c r="E532" s="20"/>
      <c r="F532" s="20"/>
      <c r="G532" s="20"/>
      <c r="H532" s="20"/>
      <c r="I532" s="20"/>
      <c r="J532" s="20"/>
      <c r="K532" s="20"/>
      <c r="L532" s="20"/>
      <c r="M532" s="20"/>
      <c r="N532" s="20"/>
      <c r="O532" s="20"/>
      <c r="P532" s="20"/>
    </row>
    <row r="533" spans="1:16" s="22" customFormat="1" ht="12.75">
      <c r="A533" s="94"/>
      <c r="B533" s="18"/>
      <c r="C533" s="19"/>
      <c r="D533" s="20"/>
      <c r="E533" s="20"/>
      <c r="F533" s="20"/>
      <c r="G533" s="20"/>
      <c r="H533" s="20"/>
      <c r="I533" s="20"/>
      <c r="J533" s="20"/>
      <c r="K533" s="20"/>
      <c r="L533" s="20"/>
      <c r="M533" s="20"/>
      <c r="N533" s="20"/>
      <c r="O533" s="20"/>
      <c r="P533" s="20"/>
    </row>
    <row r="534" spans="1:16" s="22" customFormat="1" ht="12.75">
      <c r="A534" s="94"/>
      <c r="B534" s="18"/>
      <c r="C534" s="19"/>
      <c r="D534" s="20"/>
      <c r="E534" s="20"/>
      <c r="F534" s="20"/>
      <c r="G534" s="20"/>
      <c r="H534" s="20"/>
      <c r="I534" s="20"/>
      <c r="J534" s="20"/>
      <c r="K534" s="20"/>
      <c r="L534" s="20"/>
      <c r="M534" s="20"/>
      <c r="N534" s="20"/>
      <c r="O534" s="20"/>
      <c r="P534" s="20"/>
    </row>
    <row r="535" spans="1:16" s="22" customFormat="1" ht="12.75">
      <c r="A535" s="94"/>
      <c r="B535" s="18"/>
      <c r="C535" s="19"/>
      <c r="D535" s="20"/>
      <c r="E535" s="20"/>
      <c r="F535" s="20"/>
      <c r="G535" s="20"/>
      <c r="H535" s="20"/>
      <c r="I535" s="20"/>
      <c r="J535" s="20"/>
      <c r="K535" s="20"/>
      <c r="L535" s="20"/>
      <c r="M535" s="20"/>
      <c r="N535" s="20"/>
      <c r="O535" s="20"/>
      <c r="P535" s="20"/>
    </row>
  </sheetData>
  <sheetProtection selectLockedCells="1" selectUnlockedCells="1"/>
  <mergeCells count="86">
    <mergeCell ref="A483:P483"/>
    <mergeCell ref="A484:P484"/>
    <mergeCell ref="A486:P486"/>
    <mergeCell ref="A456:B456"/>
    <mergeCell ref="C456:K456"/>
    <mergeCell ref="A453:P453"/>
    <mergeCell ref="A488:B488"/>
    <mergeCell ref="C488:K488"/>
    <mergeCell ref="A366:P366"/>
    <mergeCell ref="A398:P398"/>
    <mergeCell ref="A399:P399"/>
    <mergeCell ref="A402:B402"/>
    <mergeCell ref="C402:K402"/>
    <mergeCell ref="A457:P457"/>
    <mergeCell ref="A458:P458"/>
    <mergeCell ref="A437:P437"/>
    <mergeCell ref="A442:P442"/>
    <mergeCell ref="A452:P452"/>
    <mergeCell ref="A274:P274"/>
    <mergeCell ref="A280:P280"/>
    <mergeCell ref="A404:P404"/>
    <mergeCell ref="A436:P436"/>
    <mergeCell ref="A293:P293"/>
    <mergeCell ref="C365:K365"/>
    <mergeCell ref="A231:B231"/>
    <mergeCell ref="C231:K231"/>
    <mergeCell ref="A292:B292"/>
    <mergeCell ref="C292:K292"/>
    <mergeCell ref="A440:B440"/>
    <mergeCell ref="C440:K440"/>
    <mergeCell ref="A403:P403"/>
    <mergeCell ref="A490:K490"/>
    <mergeCell ref="A232:P232"/>
    <mergeCell ref="A233:P233"/>
    <mergeCell ref="A267:P267"/>
    <mergeCell ref="A268:P268"/>
    <mergeCell ref="A354:P354"/>
    <mergeCell ref="A355:P355"/>
    <mergeCell ref="A360:P360"/>
    <mergeCell ref="A365:B365"/>
    <mergeCell ref="A441:P441"/>
    <mergeCell ref="A491:K491"/>
    <mergeCell ref="A492:L492"/>
    <mergeCell ref="C496:P496"/>
    <mergeCell ref="C497:P497"/>
    <mergeCell ref="C499:P499"/>
    <mergeCell ref="C501:P501"/>
    <mergeCell ref="A14:P14"/>
    <mergeCell ref="A113:P113"/>
    <mergeCell ref="A122:P122"/>
    <mergeCell ref="A133:P133"/>
    <mergeCell ref="A8:C8"/>
    <mergeCell ref="D8:P8"/>
    <mergeCell ref="O11:P11"/>
    <mergeCell ref="A12:A13"/>
    <mergeCell ref="B12:B13"/>
    <mergeCell ref="C12:C13"/>
    <mergeCell ref="F12:K12"/>
    <mergeCell ref="L12:P12"/>
    <mergeCell ref="A9:P9"/>
    <mergeCell ref="O10:P10"/>
    <mergeCell ref="A7:C7"/>
    <mergeCell ref="D7:P7"/>
    <mergeCell ref="A1:P1"/>
    <mergeCell ref="A2:P2"/>
    <mergeCell ref="A3:P3"/>
    <mergeCell ref="A5:C5"/>
    <mergeCell ref="D5:P5"/>
    <mergeCell ref="A6:C6"/>
    <mergeCell ref="D6:P6"/>
    <mergeCell ref="A83:P83"/>
    <mergeCell ref="A97:P97"/>
    <mergeCell ref="A98:P98"/>
    <mergeCell ref="A111:B111"/>
    <mergeCell ref="C111:K111"/>
    <mergeCell ref="A112:P112"/>
    <mergeCell ref="A205:P205"/>
    <mergeCell ref="A206:P206"/>
    <mergeCell ref="A218:P218"/>
    <mergeCell ref="A140:B140"/>
    <mergeCell ref="C140:K140"/>
    <mergeCell ref="A141:P141"/>
    <mergeCell ref="A142:P142"/>
    <mergeCell ref="A166:P166"/>
    <mergeCell ref="A191:P191"/>
    <mergeCell ref="A212:P212"/>
  </mergeCells>
  <printOptions horizontalCentered="1"/>
  <pageMargins left="0.2362204724409449" right="0.2362204724409449" top="0.7480314960629921" bottom="0.7480314960629921" header="0.31496062992125984" footer="0.31496062992125984"/>
  <pageSetup horizontalDpi="600" verticalDpi="600" orientation="landscape" paperSize="9" scale="91" r:id="rId1"/>
  <rowBreaks count="43" manualBreakCount="43">
    <brk id="17" max="15" man="1"/>
    <brk id="27" max="15" man="1"/>
    <brk id="38" max="15" man="1"/>
    <brk id="47" max="15" man="1"/>
    <brk id="54" max="15" man="1"/>
    <brk id="60" max="15" man="1"/>
    <brk id="69" max="15" man="1"/>
    <brk id="81" max="15" man="1"/>
    <brk id="89" max="15" man="1"/>
    <brk id="103" max="15" man="1"/>
    <brk id="120" max="15" man="1"/>
    <brk id="132" max="15" man="1"/>
    <brk id="144" max="15" man="1"/>
    <brk id="155" max="15" man="1"/>
    <brk id="167" max="15" man="1"/>
    <brk id="178" max="15" man="1"/>
    <brk id="187" max="15" man="1"/>
    <brk id="196" max="15" man="1"/>
    <brk id="208" max="15" man="1"/>
    <brk id="220" max="15" man="1"/>
    <brk id="225" max="15" man="1"/>
    <brk id="243" max="15" man="1"/>
    <brk id="260" max="15" man="1"/>
    <brk id="272" max="15" man="1"/>
    <brk id="285" max="15" man="1"/>
    <brk id="295" max="15" man="1"/>
    <brk id="301" max="15" man="1"/>
    <brk id="317" max="15" man="1"/>
    <brk id="327" max="15" man="1"/>
    <brk id="336" max="15" man="1"/>
    <brk id="347" max="15" man="1"/>
    <brk id="357" max="15" man="1"/>
    <brk id="389" max="15" man="1"/>
    <brk id="402" max="15" man="1"/>
    <brk id="410" max="15" man="1"/>
    <brk id="418" max="15" man="1"/>
    <brk id="431" max="15" man="1"/>
    <brk id="443" max="15" man="1"/>
    <brk id="454" max="15" man="1"/>
    <brk id="463" max="15" man="1"/>
    <brk id="471" max="15" man="1"/>
    <brk id="477" max="15" man="1"/>
    <brk id="482" max="15" man="1"/>
  </rowBreaks>
</worksheet>
</file>

<file path=xl/worksheets/sheet6.xml><?xml version="1.0" encoding="utf-8"?>
<worksheet xmlns="http://schemas.openxmlformats.org/spreadsheetml/2006/main" xmlns:r="http://schemas.openxmlformats.org/officeDocument/2006/relationships">
  <sheetPr>
    <tabColor rgb="FF7030A0"/>
  </sheetPr>
  <dimension ref="A1:S175"/>
  <sheetViews>
    <sheetView zoomScale="110" zoomScaleNormal="110" zoomScaleSheetLayoutView="100" zoomScalePageLayoutView="0" workbookViewId="0" topLeftCell="A1">
      <selection activeCell="A9" sqref="A9:P9"/>
    </sheetView>
  </sheetViews>
  <sheetFormatPr defaultColWidth="9.140625" defaultRowHeight="15"/>
  <cols>
    <col min="1" max="1" width="3.8515625" style="17" customWidth="1"/>
    <col min="2" max="2" width="5.8515625" style="18" customWidth="1"/>
    <col min="3" max="3" width="29.140625" style="19" customWidth="1"/>
    <col min="4" max="4" width="5.7109375" style="20" customWidth="1"/>
    <col min="5" max="5" width="8.140625" style="20" customWidth="1"/>
    <col min="6" max="6" width="6.140625" style="20" customWidth="1"/>
    <col min="7" max="7" width="4.421875" style="20" customWidth="1"/>
    <col min="8" max="8" width="6.57421875" style="20" customWidth="1"/>
    <col min="9" max="9" width="8.140625" style="20" customWidth="1"/>
    <col min="10" max="10" width="7.28125" style="20" customWidth="1"/>
    <col min="11" max="11" width="8.00390625" style="20" customWidth="1"/>
    <col min="12" max="12" width="8.7109375" style="20" customWidth="1"/>
    <col min="13" max="13" width="10.00390625" style="20" customWidth="1"/>
    <col min="14" max="14" width="10.28125" style="20" customWidth="1"/>
    <col min="15" max="15" width="9.28125" style="20" customWidth="1"/>
    <col min="16" max="16" width="10.8515625" style="20" customWidth="1"/>
    <col min="17" max="16384" width="9.140625" style="21" customWidth="1"/>
  </cols>
  <sheetData>
    <row r="1" spans="1:16" s="22" customFormat="1" ht="15">
      <c r="A1" s="242" t="s">
        <v>14</v>
      </c>
      <c r="B1" s="242"/>
      <c r="C1" s="242"/>
      <c r="D1" s="242"/>
      <c r="E1" s="242"/>
      <c r="F1" s="242"/>
      <c r="G1" s="242"/>
      <c r="H1" s="242"/>
      <c r="I1" s="242"/>
      <c r="J1" s="242"/>
      <c r="K1" s="242"/>
      <c r="L1" s="242"/>
      <c r="M1" s="242"/>
      <c r="N1" s="242"/>
      <c r="O1" s="242"/>
      <c r="P1" s="242"/>
    </row>
    <row r="2" spans="1:16" s="22" customFormat="1" ht="14.25">
      <c r="A2" s="220" t="s">
        <v>625</v>
      </c>
      <c r="B2" s="220"/>
      <c r="C2" s="220"/>
      <c r="D2" s="220"/>
      <c r="E2" s="220"/>
      <c r="F2" s="220"/>
      <c r="G2" s="220"/>
      <c r="H2" s="220"/>
      <c r="I2" s="220"/>
      <c r="J2" s="220"/>
      <c r="K2" s="220"/>
      <c r="L2" s="220"/>
      <c r="M2" s="220"/>
      <c r="N2" s="220"/>
      <c r="O2" s="220"/>
      <c r="P2" s="220"/>
    </row>
    <row r="3" spans="1:16" s="22" customFormat="1" ht="18.75" customHeight="1">
      <c r="A3" s="243" t="s">
        <v>35</v>
      </c>
      <c r="B3" s="243"/>
      <c r="C3" s="243"/>
      <c r="D3" s="243"/>
      <c r="E3" s="243"/>
      <c r="F3" s="243"/>
      <c r="G3" s="243"/>
      <c r="H3" s="243"/>
      <c r="I3" s="243"/>
      <c r="J3" s="243"/>
      <c r="K3" s="243"/>
      <c r="L3" s="243"/>
      <c r="M3" s="243"/>
      <c r="N3" s="243"/>
      <c r="O3" s="243"/>
      <c r="P3" s="243"/>
    </row>
    <row r="4" spans="1:16" s="22" customFormat="1" ht="15">
      <c r="A4" s="23"/>
      <c r="B4" s="24"/>
      <c r="C4" s="25"/>
      <c r="D4" s="23"/>
      <c r="E4" s="26"/>
      <c r="F4" s="26"/>
      <c r="G4" s="27"/>
      <c r="H4" s="27"/>
      <c r="I4" s="27"/>
      <c r="J4" s="27"/>
      <c r="K4" s="27"/>
      <c r="L4" s="27"/>
      <c r="M4" s="27"/>
      <c r="N4" s="27"/>
      <c r="O4" s="27"/>
      <c r="P4" s="27"/>
    </row>
    <row r="5" spans="1:16" s="22" customFormat="1" ht="30.75" customHeight="1">
      <c r="A5" s="244" t="s">
        <v>93</v>
      </c>
      <c r="B5" s="244"/>
      <c r="C5" s="244"/>
      <c r="D5" s="245" t="str">
        <f>UKT!D5</f>
        <v>Mārupes novada Jaunmārupes stadiona pārbūve (1.kārta)</v>
      </c>
      <c r="E5" s="245"/>
      <c r="F5" s="245"/>
      <c r="G5" s="245"/>
      <c r="H5" s="245"/>
      <c r="I5" s="245"/>
      <c r="J5" s="245"/>
      <c r="K5" s="245"/>
      <c r="L5" s="245"/>
      <c r="M5" s="245"/>
      <c r="N5" s="245"/>
      <c r="O5" s="245"/>
      <c r="P5" s="245"/>
    </row>
    <row r="6" spans="1:16" s="22" customFormat="1" ht="27.75" customHeight="1">
      <c r="A6" s="244" t="s">
        <v>94</v>
      </c>
      <c r="B6" s="244"/>
      <c r="C6" s="244"/>
      <c r="D6" s="245" t="str">
        <f>UKT!D6</f>
        <v>Mārupes novada Jaunmārupes stadiona pārbūve (1.kārta)</v>
      </c>
      <c r="E6" s="245"/>
      <c r="F6" s="245"/>
      <c r="G6" s="245"/>
      <c r="H6" s="245"/>
      <c r="I6" s="245"/>
      <c r="J6" s="245"/>
      <c r="K6" s="245"/>
      <c r="L6" s="245"/>
      <c r="M6" s="245"/>
      <c r="N6" s="245"/>
      <c r="O6" s="245"/>
      <c r="P6" s="245"/>
    </row>
    <row r="7" spans="1:16" s="22" customFormat="1" ht="15" customHeight="1">
      <c r="A7" s="148"/>
      <c r="B7" s="148"/>
      <c r="C7" s="148"/>
      <c r="D7" s="149"/>
      <c r="E7" s="149"/>
      <c r="F7" s="149"/>
      <c r="G7" s="149"/>
      <c r="H7" s="149"/>
      <c r="I7" s="149"/>
      <c r="J7" s="149"/>
      <c r="K7" s="149"/>
      <c r="L7" s="149"/>
      <c r="M7" s="149"/>
      <c r="N7" s="149"/>
      <c r="O7" s="149"/>
      <c r="P7" s="149"/>
    </row>
    <row r="8" spans="1:16" s="22" customFormat="1" ht="22.5" customHeight="1">
      <c r="A8" s="244" t="s">
        <v>95</v>
      </c>
      <c r="B8" s="244"/>
      <c r="C8" s="244"/>
      <c r="D8" s="246" t="str">
        <f>UKT!D7</f>
        <v>Īvju iela 5, Mazcenu aleja 35, Jaunmārupe, Mārupes novads</v>
      </c>
      <c r="E8" s="246"/>
      <c r="F8" s="246"/>
      <c r="G8" s="246"/>
      <c r="H8" s="246"/>
      <c r="I8" s="246"/>
      <c r="J8" s="246"/>
      <c r="K8" s="246"/>
      <c r="L8" s="246"/>
      <c r="M8" s="246"/>
      <c r="N8" s="246"/>
      <c r="O8" s="246"/>
      <c r="P8" s="246"/>
    </row>
    <row r="9" spans="1:16" s="22" customFormat="1" ht="21" customHeight="1">
      <c r="A9" s="244"/>
      <c r="B9" s="244"/>
      <c r="C9" s="244"/>
      <c r="D9" s="246"/>
      <c r="E9" s="246"/>
      <c r="F9" s="246"/>
      <c r="G9" s="246"/>
      <c r="H9" s="246"/>
      <c r="I9" s="246"/>
      <c r="J9" s="246"/>
      <c r="K9" s="246"/>
      <c r="L9" s="246"/>
      <c r="M9" s="246"/>
      <c r="N9" s="246"/>
      <c r="O9" s="246"/>
      <c r="P9" s="246"/>
    </row>
    <row r="10" spans="1:16" s="22" customFormat="1" ht="18.75" customHeight="1">
      <c r="A10" s="244" t="s">
        <v>848</v>
      </c>
      <c r="B10" s="244"/>
      <c r="C10" s="244"/>
      <c r="D10" s="244"/>
      <c r="E10" s="244"/>
      <c r="F10" s="244"/>
      <c r="G10" s="244"/>
      <c r="H10" s="244"/>
      <c r="I10" s="244"/>
      <c r="J10" s="244"/>
      <c r="K10" s="244"/>
      <c r="L10" s="244"/>
      <c r="M10" s="244"/>
      <c r="N10" s="244"/>
      <c r="O10" s="244"/>
      <c r="P10" s="244"/>
    </row>
    <row r="11" spans="1:16" s="22" customFormat="1" ht="15.75" customHeight="1">
      <c r="A11" s="28"/>
      <c r="B11" s="29"/>
      <c r="C11" s="30"/>
      <c r="D11" s="28"/>
      <c r="E11" s="31"/>
      <c r="F11" s="31"/>
      <c r="G11" s="32"/>
      <c r="H11" s="32"/>
      <c r="I11" s="32"/>
      <c r="J11" s="32"/>
      <c r="K11" s="32"/>
      <c r="L11" s="32"/>
      <c r="M11" s="33" t="s">
        <v>96</v>
      </c>
      <c r="N11" s="33"/>
      <c r="O11" s="251"/>
      <c r="P11" s="251"/>
    </row>
    <row r="12" spans="1:16" s="22" customFormat="1" ht="15.75" customHeight="1">
      <c r="A12" s="34"/>
      <c r="B12" s="35"/>
      <c r="C12" s="34"/>
      <c r="D12" s="36"/>
      <c r="E12" s="37"/>
      <c r="F12" s="37"/>
      <c r="G12" s="37"/>
      <c r="H12" s="37"/>
      <c r="I12" s="37"/>
      <c r="J12" s="37"/>
      <c r="K12" s="37"/>
      <c r="L12" s="37"/>
      <c r="M12" s="38" t="s">
        <v>36</v>
      </c>
      <c r="N12" s="38"/>
      <c r="O12" s="252"/>
      <c r="P12" s="252"/>
    </row>
    <row r="13" spans="1:16" ht="12.75">
      <c r="A13" s="253" t="s">
        <v>37</v>
      </c>
      <c r="B13" s="255" t="s">
        <v>38</v>
      </c>
      <c r="C13" s="257" t="s">
        <v>97</v>
      </c>
      <c r="D13" s="39"/>
      <c r="E13" s="39"/>
      <c r="F13" s="259" t="s">
        <v>39</v>
      </c>
      <c r="G13" s="260"/>
      <c r="H13" s="260"/>
      <c r="I13" s="260"/>
      <c r="J13" s="260"/>
      <c r="K13" s="261"/>
      <c r="L13" s="247" t="s">
        <v>40</v>
      </c>
      <c r="M13" s="248"/>
      <c r="N13" s="248"/>
      <c r="O13" s="248"/>
      <c r="P13" s="249"/>
    </row>
    <row r="14" spans="1:16" ht="161.25" customHeight="1">
      <c r="A14" s="254"/>
      <c r="B14" s="256"/>
      <c r="C14" s="258"/>
      <c r="D14" s="39" t="s">
        <v>41</v>
      </c>
      <c r="E14" s="39" t="s">
        <v>42</v>
      </c>
      <c r="F14" s="39" t="s">
        <v>75</v>
      </c>
      <c r="G14" s="39" t="s">
        <v>43</v>
      </c>
      <c r="H14" s="39" t="s">
        <v>44</v>
      </c>
      <c r="I14" s="39" t="s">
        <v>45</v>
      </c>
      <c r="J14" s="39" t="s">
        <v>46</v>
      </c>
      <c r="K14" s="39" t="s">
        <v>47</v>
      </c>
      <c r="L14" s="39" t="s">
        <v>48</v>
      </c>
      <c r="M14" s="39" t="s">
        <v>44</v>
      </c>
      <c r="N14" s="39" t="s">
        <v>45</v>
      </c>
      <c r="O14" s="39" t="s">
        <v>46</v>
      </c>
      <c r="P14" s="39" t="s">
        <v>49</v>
      </c>
    </row>
    <row r="15" spans="1:16" s="22" customFormat="1" ht="18" customHeight="1">
      <c r="A15" s="240" t="s">
        <v>716</v>
      </c>
      <c r="B15" s="240"/>
      <c r="C15" s="240"/>
      <c r="D15" s="240"/>
      <c r="E15" s="240"/>
      <c r="F15" s="240"/>
      <c r="G15" s="240"/>
      <c r="H15" s="240"/>
      <c r="I15" s="240"/>
      <c r="J15" s="240"/>
      <c r="K15" s="240"/>
      <c r="L15" s="240"/>
      <c r="M15" s="240"/>
      <c r="N15" s="240"/>
      <c r="O15" s="240"/>
      <c r="P15" s="240"/>
    </row>
    <row r="16" spans="1:16" s="81" customFormat="1" ht="22.5">
      <c r="A16" s="119">
        <v>1</v>
      </c>
      <c r="B16" s="85" t="s">
        <v>15</v>
      </c>
      <c r="C16" s="86" t="s">
        <v>626</v>
      </c>
      <c r="D16" s="87" t="s">
        <v>52</v>
      </c>
      <c r="E16" s="88">
        <v>100</v>
      </c>
      <c r="F16" s="89"/>
      <c r="G16" s="89"/>
      <c r="H16" s="89"/>
      <c r="I16" s="89"/>
      <c r="J16" s="90"/>
      <c r="K16" s="91"/>
      <c r="L16" s="89"/>
      <c r="M16" s="89"/>
      <c r="N16" s="89"/>
      <c r="O16" s="89"/>
      <c r="P16" s="89"/>
    </row>
    <row r="17" spans="1:16" s="22" customFormat="1" ht="22.5">
      <c r="A17" s="84">
        <f>A16+1</f>
        <v>2</v>
      </c>
      <c r="B17" s="85" t="s">
        <v>15</v>
      </c>
      <c r="C17" s="86" t="s">
        <v>754</v>
      </c>
      <c r="D17" s="87" t="s">
        <v>52</v>
      </c>
      <c r="E17" s="88">
        <v>130</v>
      </c>
      <c r="F17" s="89"/>
      <c r="G17" s="89"/>
      <c r="H17" s="89"/>
      <c r="I17" s="89"/>
      <c r="J17" s="90"/>
      <c r="K17" s="91"/>
      <c r="L17" s="89"/>
      <c r="M17" s="89"/>
      <c r="N17" s="89"/>
      <c r="O17" s="89"/>
      <c r="P17" s="89"/>
    </row>
    <row r="18" spans="1:16" s="81" customFormat="1" ht="22.5">
      <c r="A18" s="84">
        <f>A17+1</f>
        <v>3</v>
      </c>
      <c r="B18" s="85" t="s">
        <v>15</v>
      </c>
      <c r="C18" s="86" t="s">
        <v>755</v>
      </c>
      <c r="D18" s="87" t="s">
        <v>627</v>
      </c>
      <c r="E18" s="88">
        <v>220</v>
      </c>
      <c r="F18" s="89"/>
      <c r="G18" s="89"/>
      <c r="H18" s="89"/>
      <c r="I18" s="89"/>
      <c r="J18" s="90"/>
      <c r="K18" s="91"/>
      <c r="L18" s="89"/>
      <c r="M18" s="89"/>
      <c r="N18" s="89"/>
      <c r="O18" s="89"/>
      <c r="P18" s="89"/>
    </row>
    <row r="19" spans="1:16" s="81" customFormat="1" ht="22.5">
      <c r="A19" s="84">
        <f aca="true" t="shared" si="0" ref="A19:A32">A18+1</f>
        <v>4</v>
      </c>
      <c r="B19" s="85" t="s">
        <v>15</v>
      </c>
      <c r="C19" s="86" t="s">
        <v>756</v>
      </c>
      <c r="D19" s="87" t="s">
        <v>627</v>
      </c>
      <c r="E19" s="88">
        <v>115</v>
      </c>
      <c r="F19" s="89"/>
      <c r="G19" s="89"/>
      <c r="H19" s="89"/>
      <c r="I19" s="89"/>
      <c r="J19" s="90"/>
      <c r="K19" s="91"/>
      <c r="L19" s="89"/>
      <c r="M19" s="89"/>
      <c r="N19" s="89"/>
      <c r="O19" s="89"/>
      <c r="P19" s="89"/>
    </row>
    <row r="20" spans="1:16" s="81" customFormat="1" ht="22.5">
      <c r="A20" s="84">
        <f t="shared" si="0"/>
        <v>5</v>
      </c>
      <c r="B20" s="85" t="s">
        <v>21</v>
      </c>
      <c r="C20" s="86" t="s">
        <v>757</v>
      </c>
      <c r="D20" s="87" t="s">
        <v>627</v>
      </c>
      <c r="E20" s="88">
        <v>130</v>
      </c>
      <c r="F20" s="89"/>
      <c r="G20" s="89"/>
      <c r="H20" s="89"/>
      <c r="I20" s="89"/>
      <c r="J20" s="90"/>
      <c r="K20" s="91"/>
      <c r="L20" s="89"/>
      <c r="M20" s="89"/>
      <c r="N20" s="89"/>
      <c r="O20" s="89"/>
      <c r="P20" s="89"/>
    </row>
    <row r="21" spans="1:16" s="81" customFormat="1" ht="22.5">
      <c r="A21" s="84">
        <f t="shared" si="0"/>
        <v>6</v>
      </c>
      <c r="B21" s="85" t="s">
        <v>21</v>
      </c>
      <c r="C21" s="86" t="s">
        <v>758</v>
      </c>
      <c r="D21" s="87" t="s">
        <v>627</v>
      </c>
      <c r="E21" s="88">
        <v>40</v>
      </c>
      <c r="F21" s="89"/>
      <c r="G21" s="89"/>
      <c r="H21" s="89"/>
      <c r="I21" s="89"/>
      <c r="J21" s="90"/>
      <c r="K21" s="91"/>
      <c r="L21" s="89"/>
      <c r="M21" s="89"/>
      <c r="N21" s="89"/>
      <c r="O21" s="89"/>
      <c r="P21" s="89"/>
    </row>
    <row r="22" spans="1:16" s="81" customFormat="1" ht="22.5">
      <c r="A22" s="84">
        <f t="shared" si="0"/>
        <v>7</v>
      </c>
      <c r="B22" s="85" t="s">
        <v>21</v>
      </c>
      <c r="C22" s="86" t="s">
        <v>628</v>
      </c>
      <c r="D22" s="87" t="s">
        <v>52</v>
      </c>
      <c r="E22" s="88">
        <v>365</v>
      </c>
      <c r="F22" s="89"/>
      <c r="G22" s="89"/>
      <c r="H22" s="89"/>
      <c r="I22" s="89"/>
      <c r="J22" s="90"/>
      <c r="K22" s="91"/>
      <c r="L22" s="89"/>
      <c r="M22" s="89"/>
      <c r="N22" s="89"/>
      <c r="O22" s="89"/>
      <c r="P22" s="89"/>
    </row>
    <row r="23" spans="1:16" s="81" customFormat="1" ht="22.5">
      <c r="A23" s="84">
        <f t="shared" si="0"/>
        <v>8</v>
      </c>
      <c r="B23" s="85" t="s">
        <v>21</v>
      </c>
      <c r="C23" s="86" t="s">
        <v>759</v>
      </c>
      <c r="D23" s="87" t="s">
        <v>52</v>
      </c>
      <c r="E23" s="88">
        <v>1455</v>
      </c>
      <c r="F23" s="89"/>
      <c r="G23" s="89"/>
      <c r="H23" s="89"/>
      <c r="I23" s="89"/>
      <c r="J23" s="90"/>
      <c r="K23" s="91"/>
      <c r="L23" s="89"/>
      <c r="M23" s="89"/>
      <c r="N23" s="89"/>
      <c r="O23" s="89"/>
      <c r="P23" s="89"/>
    </row>
    <row r="24" spans="1:16" s="81" customFormat="1" ht="22.5">
      <c r="A24" s="84">
        <f t="shared" si="0"/>
        <v>9</v>
      </c>
      <c r="B24" s="85" t="s">
        <v>21</v>
      </c>
      <c r="C24" s="86" t="s">
        <v>635</v>
      </c>
      <c r="D24" s="87" t="s">
        <v>52</v>
      </c>
      <c r="E24" s="88">
        <v>560</v>
      </c>
      <c r="F24" s="89"/>
      <c r="G24" s="89"/>
      <c r="H24" s="89"/>
      <c r="I24" s="89"/>
      <c r="J24" s="90"/>
      <c r="K24" s="91"/>
      <c r="L24" s="89"/>
      <c r="M24" s="89"/>
      <c r="N24" s="89"/>
      <c r="O24" s="89"/>
      <c r="P24" s="89"/>
    </row>
    <row r="25" spans="1:16" s="81" customFormat="1" ht="22.5">
      <c r="A25" s="84">
        <f t="shared" si="0"/>
        <v>10</v>
      </c>
      <c r="B25" s="85" t="s">
        <v>21</v>
      </c>
      <c r="C25" s="86" t="s">
        <v>633</v>
      </c>
      <c r="D25" s="87" t="s">
        <v>52</v>
      </c>
      <c r="E25" s="88">
        <v>1475</v>
      </c>
      <c r="F25" s="89"/>
      <c r="G25" s="89"/>
      <c r="H25" s="89"/>
      <c r="I25" s="89"/>
      <c r="J25" s="90"/>
      <c r="K25" s="91"/>
      <c r="L25" s="89"/>
      <c r="M25" s="89"/>
      <c r="N25" s="89"/>
      <c r="O25" s="89"/>
      <c r="P25" s="89"/>
    </row>
    <row r="26" spans="1:16" s="81" customFormat="1" ht="18">
      <c r="A26" s="84">
        <f t="shared" si="0"/>
        <v>11</v>
      </c>
      <c r="B26" s="85"/>
      <c r="C26" s="100" t="s">
        <v>687</v>
      </c>
      <c r="D26" s="87" t="s">
        <v>52</v>
      </c>
      <c r="E26" s="88">
        <v>140</v>
      </c>
      <c r="F26" s="89"/>
      <c r="G26" s="89"/>
      <c r="H26" s="89"/>
      <c r="I26" s="89"/>
      <c r="J26" s="90"/>
      <c r="K26" s="91"/>
      <c r="L26" s="89"/>
      <c r="M26" s="89"/>
      <c r="N26" s="89"/>
      <c r="O26" s="89"/>
      <c r="P26" s="89"/>
    </row>
    <row r="27" spans="1:16" s="81" customFormat="1" ht="18">
      <c r="A27" s="84">
        <f t="shared" si="0"/>
        <v>12</v>
      </c>
      <c r="B27" s="85"/>
      <c r="C27" s="100" t="s">
        <v>688</v>
      </c>
      <c r="D27" s="87" t="s">
        <v>52</v>
      </c>
      <c r="E27" s="88">
        <v>140</v>
      </c>
      <c r="F27" s="89"/>
      <c r="G27" s="89"/>
      <c r="H27" s="89"/>
      <c r="I27" s="89"/>
      <c r="J27" s="90"/>
      <c r="K27" s="91"/>
      <c r="L27" s="89"/>
      <c r="M27" s="89"/>
      <c r="N27" s="89"/>
      <c r="O27" s="89"/>
      <c r="P27" s="89"/>
    </row>
    <row r="28" spans="1:16" s="81" customFormat="1" ht="18">
      <c r="A28" s="84">
        <f t="shared" si="0"/>
        <v>13</v>
      </c>
      <c r="B28" s="85"/>
      <c r="C28" s="100" t="s">
        <v>689</v>
      </c>
      <c r="D28" s="87" t="s">
        <v>52</v>
      </c>
      <c r="E28" s="88">
        <v>340</v>
      </c>
      <c r="F28" s="89"/>
      <c r="G28" s="89"/>
      <c r="H28" s="89"/>
      <c r="I28" s="89"/>
      <c r="J28" s="90"/>
      <c r="K28" s="91"/>
      <c r="L28" s="89"/>
      <c r="M28" s="89"/>
      <c r="N28" s="89"/>
      <c r="O28" s="89"/>
      <c r="P28" s="89"/>
    </row>
    <row r="29" spans="1:16" s="81" customFormat="1" ht="18">
      <c r="A29" s="84">
        <f t="shared" si="0"/>
        <v>14</v>
      </c>
      <c r="B29" s="85"/>
      <c r="C29" s="100" t="s">
        <v>690</v>
      </c>
      <c r="D29" s="87" t="s">
        <v>52</v>
      </c>
      <c r="E29" s="88">
        <v>420</v>
      </c>
      <c r="F29" s="89"/>
      <c r="G29" s="89"/>
      <c r="H29" s="89"/>
      <c r="I29" s="89"/>
      <c r="J29" s="90"/>
      <c r="K29" s="91"/>
      <c r="L29" s="89"/>
      <c r="M29" s="89"/>
      <c r="N29" s="89"/>
      <c r="O29" s="89"/>
      <c r="P29" s="89"/>
    </row>
    <row r="30" spans="1:16" s="81" customFormat="1" ht="18">
      <c r="A30" s="84">
        <f t="shared" si="0"/>
        <v>15</v>
      </c>
      <c r="B30" s="85"/>
      <c r="C30" s="100" t="s">
        <v>691</v>
      </c>
      <c r="D30" s="87" t="s">
        <v>52</v>
      </c>
      <c r="E30" s="88">
        <v>200</v>
      </c>
      <c r="F30" s="89"/>
      <c r="G30" s="89"/>
      <c r="H30" s="89"/>
      <c r="I30" s="89"/>
      <c r="J30" s="90"/>
      <c r="K30" s="91"/>
      <c r="L30" s="89"/>
      <c r="M30" s="89"/>
      <c r="N30" s="89"/>
      <c r="O30" s="89"/>
      <c r="P30" s="89"/>
    </row>
    <row r="31" spans="1:16" s="81" customFormat="1" ht="18">
      <c r="A31" s="84">
        <f t="shared" si="0"/>
        <v>16</v>
      </c>
      <c r="B31" s="85"/>
      <c r="C31" s="100" t="s">
        <v>692</v>
      </c>
      <c r="D31" s="87" t="s">
        <v>52</v>
      </c>
      <c r="E31" s="88">
        <v>1690</v>
      </c>
      <c r="F31" s="136"/>
      <c r="G31" s="136"/>
      <c r="H31" s="116"/>
      <c r="I31" s="136"/>
      <c r="J31" s="90"/>
      <c r="K31" s="91"/>
      <c r="L31" s="89"/>
      <c r="M31" s="89"/>
      <c r="N31" s="89"/>
      <c r="O31" s="89"/>
      <c r="P31" s="89"/>
    </row>
    <row r="32" spans="1:16" s="81" customFormat="1" ht="22.5">
      <c r="A32" s="84">
        <f t="shared" si="0"/>
        <v>17</v>
      </c>
      <c r="B32" s="85" t="s">
        <v>21</v>
      </c>
      <c r="C32" s="86" t="s">
        <v>634</v>
      </c>
      <c r="D32" s="87" t="s">
        <v>52</v>
      </c>
      <c r="E32" s="88">
        <v>1455</v>
      </c>
      <c r="F32" s="89"/>
      <c r="G32" s="89"/>
      <c r="H32" s="89"/>
      <c r="I32" s="89"/>
      <c r="J32" s="90"/>
      <c r="K32" s="91"/>
      <c r="L32" s="89"/>
      <c r="M32" s="89"/>
      <c r="N32" s="89"/>
      <c r="O32" s="89"/>
      <c r="P32" s="89"/>
    </row>
    <row r="33" spans="1:16" s="81" customFormat="1" ht="18" customHeight="1">
      <c r="A33" s="84"/>
      <c r="B33" s="85"/>
      <c r="C33" s="240" t="s">
        <v>695</v>
      </c>
      <c r="D33" s="240"/>
      <c r="E33" s="240"/>
      <c r="F33" s="240"/>
      <c r="G33" s="240"/>
      <c r="H33" s="240"/>
      <c r="I33" s="240"/>
      <c r="J33" s="240"/>
      <c r="K33" s="240"/>
      <c r="L33" s="240"/>
      <c r="M33" s="240"/>
      <c r="N33" s="240"/>
      <c r="O33" s="240"/>
      <c r="P33" s="240"/>
    </row>
    <row r="34" spans="1:16" s="81" customFormat="1" ht="22.5">
      <c r="A34" s="84">
        <f>A32+1</f>
        <v>18</v>
      </c>
      <c r="B34" s="85" t="s">
        <v>21</v>
      </c>
      <c r="C34" s="86" t="s">
        <v>696</v>
      </c>
      <c r="D34" s="87" t="s">
        <v>563</v>
      </c>
      <c r="E34" s="88">
        <v>1</v>
      </c>
      <c r="F34" s="89"/>
      <c r="G34" s="89"/>
      <c r="H34" s="89"/>
      <c r="I34" s="89"/>
      <c r="J34" s="90"/>
      <c r="K34" s="91"/>
      <c r="L34" s="89"/>
      <c r="M34" s="89"/>
      <c r="N34" s="89"/>
      <c r="O34" s="89"/>
      <c r="P34" s="89"/>
    </row>
    <row r="35" spans="1:16" s="81" customFormat="1" ht="11.25">
      <c r="A35" s="84">
        <f>A34+1</f>
        <v>19</v>
      </c>
      <c r="B35" s="85"/>
      <c r="C35" s="100" t="s">
        <v>697</v>
      </c>
      <c r="D35" s="87" t="s">
        <v>563</v>
      </c>
      <c r="E35" s="88">
        <v>1</v>
      </c>
      <c r="F35" s="89"/>
      <c r="G35" s="89"/>
      <c r="H35" s="89"/>
      <c r="I35" s="89"/>
      <c r="J35" s="90"/>
      <c r="K35" s="91"/>
      <c r="L35" s="89"/>
      <c r="M35" s="89"/>
      <c r="N35" s="89"/>
      <c r="O35" s="89"/>
      <c r="P35" s="89"/>
    </row>
    <row r="36" spans="1:16" s="81" customFormat="1" ht="11.25">
      <c r="A36" s="84">
        <f aca="true" t="shared" si="1" ref="A36:A47">A35+1</f>
        <v>20</v>
      </c>
      <c r="B36" s="85"/>
      <c r="C36" s="100" t="s">
        <v>698</v>
      </c>
      <c r="D36" s="87" t="s">
        <v>563</v>
      </c>
      <c r="E36" s="88">
        <v>1</v>
      </c>
      <c r="F36" s="89"/>
      <c r="G36" s="89"/>
      <c r="H36" s="89"/>
      <c r="I36" s="89"/>
      <c r="J36" s="90"/>
      <c r="K36" s="91"/>
      <c r="L36" s="89"/>
      <c r="M36" s="89"/>
      <c r="N36" s="89"/>
      <c r="O36" s="89"/>
      <c r="P36" s="89"/>
    </row>
    <row r="37" spans="1:16" s="81" customFormat="1" ht="24.75" customHeight="1">
      <c r="A37" s="84">
        <f t="shared" si="1"/>
        <v>21</v>
      </c>
      <c r="B37" s="85"/>
      <c r="C37" s="100" t="s">
        <v>699</v>
      </c>
      <c r="D37" s="87" t="s">
        <v>51</v>
      </c>
      <c r="E37" s="88">
        <v>2</v>
      </c>
      <c r="F37" s="136"/>
      <c r="G37" s="136"/>
      <c r="H37" s="116"/>
      <c r="I37" s="136"/>
      <c r="J37" s="90"/>
      <c r="K37" s="91"/>
      <c r="L37" s="89"/>
      <c r="M37" s="89"/>
      <c r="N37" s="89"/>
      <c r="O37" s="89"/>
      <c r="P37" s="89"/>
    </row>
    <row r="38" spans="1:16" s="81" customFormat="1" ht="22.5">
      <c r="A38" s="84">
        <f t="shared" si="1"/>
        <v>22</v>
      </c>
      <c r="B38" s="85"/>
      <c r="C38" s="100" t="s">
        <v>700</v>
      </c>
      <c r="D38" s="87" t="s">
        <v>51</v>
      </c>
      <c r="E38" s="88">
        <v>6</v>
      </c>
      <c r="F38" s="136"/>
      <c r="G38" s="136"/>
      <c r="H38" s="116"/>
      <c r="I38" s="136"/>
      <c r="J38" s="90"/>
      <c r="K38" s="91"/>
      <c r="L38" s="89"/>
      <c r="M38" s="89"/>
      <c r="N38" s="89"/>
      <c r="O38" s="89"/>
      <c r="P38" s="89"/>
    </row>
    <row r="39" spans="1:16" s="81" customFormat="1" ht="22.5">
      <c r="A39" s="84">
        <f t="shared" si="1"/>
        <v>23</v>
      </c>
      <c r="B39" s="85"/>
      <c r="C39" s="100" t="s">
        <v>701</v>
      </c>
      <c r="D39" s="87" t="s">
        <v>51</v>
      </c>
      <c r="E39" s="88">
        <v>5</v>
      </c>
      <c r="F39" s="136"/>
      <c r="G39" s="136"/>
      <c r="H39" s="116"/>
      <c r="I39" s="136"/>
      <c r="J39" s="90"/>
      <c r="K39" s="91"/>
      <c r="L39" s="89"/>
      <c r="M39" s="89"/>
      <c r="N39" s="89"/>
      <c r="O39" s="89"/>
      <c r="P39" s="89"/>
    </row>
    <row r="40" spans="1:16" s="81" customFormat="1" ht="22.5">
      <c r="A40" s="84">
        <f t="shared" si="1"/>
        <v>24</v>
      </c>
      <c r="B40" s="85"/>
      <c r="C40" s="100" t="s">
        <v>702</v>
      </c>
      <c r="D40" s="87" t="s">
        <v>51</v>
      </c>
      <c r="E40" s="88">
        <v>1</v>
      </c>
      <c r="F40" s="136"/>
      <c r="G40" s="136"/>
      <c r="H40" s="116"/>
      <c r="I40" s="136"/>
      <c r="J40" s="90"/>
      <c r="K40" s="91"/>
      <c r="L40" s="89"/>
      <c r="M40" s="89"/>
      <c r="N40" s="89"/>
      <c r="O40" s="89"/>
      <c r="P40" s="89"/>
    </row>
    <row r="41" spans="1:16" s="81" customFormat="1" ht="22.5">
      <c r="A41" s="84">
        <f t="shared" si="1"/>
        <v>25</v>
      </c>
      <c r="B41" s="85"/>
      <c r="C41" s="100" t="s">
        <v>736</v>
      </c>
      <c r="D41" s="87" t="s">
        <v>51</v>
      </c>
      <c r="E41" s="88">
        <v>1</v>
      </c>
      <c r="F41" s="136"/>
      <c r="G41" s="136"/>
      <c r="H41" s="116"/>
      <c r="I41" s="136"/>
      <c r="J41" s="90"/>
      <c r="K41" s="91"/>
      <c r="L41" s="89"/>
      <c r="M41" s="89"/>
      <c r="N41" s="89"/>
      <c r="O41" s="89"/>
      <c r="P41" s="89"/>
    </row>
    <row r="42" spans="1:16" s="81" customFormat="1" ht="22.5">
      <c r="A42" s="84">
        <f t="shared" si="1"/>
        <v>26</v>
      </c>
      <c r="B42" s="85"/>
      <c r="C42" s="100" t="s">
        <v>737</v>
      </c>
      <c r="D42" s="87" t="s">
        <v>51</v>
      </c>
      <c r="E42" s="88">
        <v>1</v>
      </c>
      <c r="F42" s="136"/>
      <c r="G42" s="136"/>
      <c r="H42" s="116"/>
      <c r="I42" s="136"/>
      <c r="J42" s="90"/>
      <c r="K42" s="91"/>
      <c r="L42" s="89"/>
      <c r="M42" s="89"/>
      <c r="N42" s="89"/>
      <c r="O42" s="89"/>
      <c r="P42" s="89"/>
    </row>
    <row r="43" spans="1:16" s="81" customFormat="1" ht="33.75">
      <c r="A43" s="84">
        <f t="shared" si="1"/>
        <v>27</v>
      </c>
      <c r="B43" s="85" t="s">
        <v>21</v>
      </c>
      <c r="C43" s="86" t="s">
        <v>704</v>
      </c>
      <c r="D43" s="87" t="s">
        <v>51</v>
      </c>
      <c r="E43" s="88">
        <v>1</v>
      </c>
      <c r="F43" s="89"/>
      <c r="G43" s="89"/>
      <c r="H43" s="89"/>
      <c r="I43" s="89"/>
      <c r="J43" s="90"/>
      <c r="K43" s="91"/>
      <c r="L43" s="89"/>
      <c r="M43" s="89"/>
      <c r="N43" s="89"/>
      <c r="O43" s="89"/>
      <c r="P43" s="89"/>
    </row>
    <row r="44" spans="1:16" s="81" customFormat="1" ht="22.5">
      <c r="A44" s="84">
        <f t="shared" si="1"/>
        <v>28</v>
      </c>
      <c r="B44" s="85" t="s">
        <v>21</v>
      </c>
      <c r="C44" s="86" t="s">
        <v>705</v>
      </c>
      <c r="D44" s="87" t="s">
        <v>51</v>
      </c>
      <c r="E44" s="88">
        <v>1</v>
      </c>
      <c r="F44" s="89"/>
      <c r="G44" s="89"/>
      <c r="H44" s="89"/>
      <c r="I44" s="89"/>
      <c r="J44" s="90"/>
      <c r="K44" s="91"/>
      <c r="L44" s="89"/>
      <c r="M44" s="89"/>
      <c r="N44" s="89"/>
      <c r="O44" s="89"/>
      <c r="P44" s="89"/>
    </row>
    <row r="45" spans="1:16" s="81" customFormat="1" ht="22.5">
      <c r="A45" s="84">
        <f t="shared" si="1"/>
        <v>29</v>
      </c>
      <c r="B45" s="85" t="s">
        <v>21</v>
      </c>
      <c r="C45" s="86" t="s">
        <v>706</v>
      </c>
      <c r="D45" s="87" t="s">
        <v>598</v>
      </c>
      <c r="E45" s="88">
        <v>1</v>
      </c>
      <c r="F45" s="89"/>
      <c r="G45" s="89"/>
      <c r="H45" s="89"/>
      <c r="I45" s="89"/>
      <c r="J45" s="90"/>
      <c r="K45" s="91"/>
      <c r="L45" s="89"/>
      <c r="M45" s="89"/>
      <c r="N45" s="89"/>
      <c r="O45" s="89"/>
      <c r="P45" s="89"/>
    </row>
    <row r="46" spans="1:16" s="81" customFormat="1" ht="22.5">
      <c r="A46" s="84">
        <f t="shared" si="1"/>
        <v>30</v>
      </c>
      <c r="B46" s="85" t="s">
        <v>21</v>
      </c>
      <c r="C46" s="86" t="s">
        <v>664</v>
      </c>
      <c r="D46" s="87" t="s">
        <v>598</v>
      </c>
      <c r="E46" s="88">
        <v>1</v>
      </c>
      <c r="F46" s="89"/>
      <c r="G46" s="89"/>
      <c r="H46" s="89"/>
      <c r="I46" s="89"/>
      <c r="J46" s="90"/>
      <c r="K46" s="91"/>
      <c r="L46" s="89"/>
      <c r="M46" s="89"/>
      <c r="N46" s="89"/>
      <c r="O46" s="89"/>
      <c r="P46" s="89"/>
    </row>
    <row r="47" spans="1:16" s="81" customFormat="1" ht="22.5">
      <c r="A47" s="84">
        <f t="shared" si="1"/>
        <v>31</v>
      </c>
      <c r="B47" s="85" t="s">
        <v>21</v>
      </c>
      <c r="C47" s="86" t="s">
        <v>707</v>
      </c>
      <c r="D47" s="87" t="s">
        <v>51</v>
      </c>
      <c r="E47" s="88">
        <v>1</v>
      </c>
      <c r="F47" s="89"/>
      <c r="G47" s="89"/>
      <c r="H47" s="89"/>
      <c r="I47" s="89"/>
      <c r="J47" s="90"/>
      <c r="K47" s="91"/>
      <c r="L47" s="89"/>
      <c r="M47" s="89"/>
      <c r="N47" s="89"/>
      <c r="O47" s="89"/>
      <c r="P47" s="89"/>
    </row>
    <row r="48" spans="1:16" s="81" customFormat="1" ht="19.5" customHeight="1">
      <c r="A48" s="84"/>
      <c r="B48" s="85"/>
      <c r="C48" s="240" t="s">
        <v>718</v>
      </c>
      <c r="D48" s="240"/>
      <c r="E48" s="240"/>
      <c r="F48" s="240"/>
      <c r="G48" s="240"/>
      <c r="H48" s="240"/>
      <c r="I48" s="240"/>
      <c r="J48" s="240"/>
      <c r="K48" s="240"/>
      <c r="L48" s="240"/>
      <c r="M48" s="240"/>
      <c r="N48" s="240"/>
      <c r="O48" s="240"/>
      <c r="P48" s="240"/>
    </row>
    <row r="49" spans="1:16" s="81" customFormat="1" ht="22.5">
      <c r="A49" s="84">
        <f>A47+1</f>
        <v>32</v>
      </c>
      <c r="B49" s="85" t="s">
        <v>21</v>
      </c>
      <c r="C49" s="86" t="s">
        <v>760</v>
      </c>
      <c r="D49" s="101" t="s">
        <v>598</v>
      </c>
      <c r="E49" s="88">
        <v>4</v>
      </c>
      <c r="F49" s="89"/>
      <c r="G49" s="89"/>
      <c r="H49" s="89"/>
      <c r="I49" s="89"/>
      <c r="J49" s="90"/>
      <c r="K49" s="91"/>
      <c r="L49" s="89"/>
      <c r="M49" s="89"/>
      <c r="N49" s="89"/>
      <c r="O49" s="89"/>
      <c r="P49" s="89"/>
    </row>
    <row r="50" spans="1:16" s="81" customFormat="1" ht="11.25">
      <c r="A50" s="84">
        <f>A49+1</f>
        <v>33</v>
      </c>
      <c r="B50" s="85"/>
      <c r="C50" s="100" t="s">
        <v>708</v>
      </c>
      <c r="D50" s="101" t="s">
        <v>51</v>
      </c>
      <c r="E50" s="88">
        <v>4</v>
      </c>
      <c r="F50" s="102"/>
      <c r="G50" s="102"/>
      <c r="H50" s="102"/>
      <c r="I50" s="102"/>
      <c r="J50" s="103"/>
      <c r="K50" s="91"/>
      <c r="L50" s="89"/>
      <c r="M50" s="89"/>
      <c r="N50" s="89"/>
      <c r="O50" s="89"/>
      <c r="P50" s="89"/>
    </row>
    <row r="51" spans="1:16" s="81" customFormat="1" ht="11.25">
      <c r="A51" s="84">
        <f aca="true" t="shared" si="2" ref="A51:A79">A50+1</f>
        <v>34</v>
      </c>
      <c r="B51" s="85"/>
      <c r="C51" s="100" t="s">
        <v>709</v>
      </c>
      <c r="D51" s="101" t="s">
        <v>51</v>
      </c>
      <c r="E51" s="88">
        <v>4</v>
      </c>
      <c r="F51" s="89"/>
      <c r="G51" s="89"/>
      <c r="H51" s="89"/>
      <c r="I51" s="89"/>
      <c r="J51" s="90"/>
      <c r="K51" s="91"/>
      <c r="L51" s="89"/>
      <c r="M51" s="89"/>
      <c r="N51" s="89"/>
      <c r="O51" s="89"/>
      <c r="P51" s="89"/>
    </row>
    <row r="52" spans="1:16" s="81" customFormat="1" ht="11.25">
      <c r="A52" s="84">
        <f t="shared" si="2"/>
        <v>35</v>
      </c>
      <c r="B52" s="85"/>
      <c r="C52" s="100" t="s">
        <v>707</v>
      </c>
      <c r="D52" s="101" t="s">
        <v>51</v>
      </c>
      <c r="E52" s="88">
        <v>4</v>
      </c>
      <c r="F52" s="102"/>
      <c r="G52" s="102"/>
      <c r="H52" s="102"/>
      <c r="I52" s="102"/>
      <c r="J52" s="103"/>
      <c r="K52" s="91"/>
      <c r="L52" s="89"/>
      <c r="M52" s="89"/>
      <c r="N52" s="89"/>
      <c r="O52" s="89"/>
      <c r="P52" s="89"/>
    </row>
    <row r="53" spans="1:16" s="81" customFormat="1" ht="22.5">
      <c r="A53" s="84">
        <f t="shared" si="2"/>
        <v>36</v>
      </c>
      <c r="B53" s="85" t="s">
        <v>21</v>
      </c>
      <c r="C53" s="86" t="s">
        <v>629</v>
      </c>
      <c r="D53" s="101" t="s">
        <v>51</v>
      </c>
      <c r="E53" s="88">
        <v>12</v>
      </c>
      <c r="F53" s="102"/>
      <c r="G53" s="102"/>
      <c r="H53" s="102"/>
      <c r="I53" s="102"/>
      <c r="J53" s="103"/>
      <c r="K53" s="91"/>
      <c r="L53" s="89"/>
      <c r="M53" s="89"/>
      <c r="N53" s="89"/>
      <c r="O53" s="89"/>
      <c r="P53" s="89"/>
    </row>
    <row r="54" spans="1:16" s="81" customFormat="1" ht="22.5">
      <c r="A54" s="84">
        <f t="shared" si="2"/>
        <v>37</v>
      </c>
      <c r="B54" s="85"/>
      <c r="C54" s="100" t="s">
        <v>703</v>
      </c>
      <c r="D54" s="101" t="s">
        <v>51</v>
      </c>
      <c r="E54" s="88">
        <v>12</v>
      </c>
      <c r="F54" s="136"/>
      <c r="G54" s="136"/>
      <c r="H54" s="116"/>
      <c r="I54" s="136"/>
      <c r="J54" s="90"/>
      <c r="K54" s="91"/>
      <c r="L54" s="89"/>
      <c r="M54" s="89"/>
      <c r="N54" s="89"/>
      <c r="O54" s="89"/>
      <c r="P54" s="89"/>
    </row>
    <row r="55" spans="1:16" s="81" customFormat="1" ht="22.5">
      <c r="A55" s="84">
        <f t="shared" si="2"/>
        <v>38</v>
      </c>
      <c r="B55" s="85" t="s">
        <v>21</v>
      </c>
      <c r="C55" s="86" t="s">
        <v>632</v>
      </c>
      <c r="D55" s="101" t="s">
        <v>51</v>
      </c>
      <c r="E55" s="88">
        <v>4</v>
      </c>
      <c r="F55" s="136"/>
      <c r="G55" s="136"/>
      <c r="H55" s="116"/>
      <c r="I55" s="136"/>
      <c r="J55" s="90"/>
      <c r="K55" s="91"/>
      <c r="L55" s="89"/>
      <c r="M55" s="89"/>
      <c r="N55" s="89"/>
      <c r="O55" s="89"/>
      <c r="P55" s="89"/>
    </row>
    <row r="56" spans="1:16" s="81" customFormat="1" ht="26.25" customHeight="1">
      <c r="A56" s="84">
        <f t="shared" si="2"/>
        <v>39</v>
      </c>
      <c r="B56" s="85" t="s">
        <v>21</v>
      </c>
      <c r="C56" s="86" t="s">
        <v>631</v>
      </c>
      <c r="D56" s="101" t="s">
        <v>51</v>
      </c>
      <c r="E56" s="88">
        <v>1</v>
      </c>
      <c r="F56" s="102"/>
      <c r="G56" s="102"/>
      <c r="H56" s="102"/>
      <c r="I56" s="89"/>
      <c r="J56" s="103"/>
      <c r="K56" s="91"/>
      <c r="L56" s="89"/>
      <c r="M56" s="89"/>
      <c r="N56" s="89"/>
      <c r="O56" s="89"/>
      <c r="P56" s="89"/>
    </row>
    <row r="57" spans="1:16" s="81" customFormat="1" ht="22.5">
      <c r="A57" s="84">
        <f t="shared" si="2"/>
        <v>40</v>
      </c>
      <c r="B57" s="85" t="s">
        <v>21</v>
      </c>
      <c r="C57" s="86" t="s">
        <v>630</v>
      </c>
      <c r="D57" s="101" t="s">
        <v>51</v>
      </c>
      <c r="E57" s="88">
        <v>19</v>
      </c>
      <c r="F57" s="89"/>
      <c r="G57" s="89"/>
      <c r="H57" s="89"/>
      <c r="I57" s="89"/>
      <c r="J57" s="90"/>
      <c r="K57" s="91"/>
      <c r="L57" s="89"/>
      <c r="M57" s="89"/>
      <c r="N57" s="89"/>
      <c r="O57" s="89"/>
      <c r="P57" s="89"/>
    </row>
    <row r="58" spans="1:16" s="81" customFormat="1" ht="28.5" customHeight="1">
      <c r="A58" s="84">
        <f t="shared" si="2"/>
        <v>41</v>
      </c>
      <c r="B58" s="85"/>
      <c r="C58" s="100" t="s">
        <v>713</v>
      </c>
      <c r="D58" s="101" t="s">
        <v>51</v>
      </c>
      <c r="E58" s="88">
        <v>19</v>
      </c>
      <c r="F58" s="136"/>
      <c r="G58" s="136"/>
      <c r="H58" s="116"/>
      <c r="I58" s="136"/>
      <c r="J58" s="90"/>
      <c r="K58" s="91"/>
      <c r="L58" s="89"/>
      <c r="M58" s="89"/>
      <c r="N58" s="89"/>
      <c r="O58" s="89"/>
      <c r="P58" s="89"/>
    </row>
    <row r="59" spans="1:16" s="81" customFormat="1" ht="22.5">
      <c r="A59" s="84">
        <f t="shared" si="2"/>
        <v>42</v>
      </c>
      <c r="B59" s="85" t="s">
        <v>21</v>
      </c>
      <c r="C59" s="86" t="s">
        <v>636</v>
      </c>
      <c r="D59" s="101" t="s">
        <v>51</v>
      </c>
      <c r="E59" s="88">
        <v>48</v>
      </c>
      <c r="F59" s="102"/>
      <c r="G59" s="102"/>
      <c r="H59" s="102"/>
      <c r="I59" s="102"/>
      <c r="J59" s="103"/>
      <c r="K59" s="91"/>
      <c r="L59" s="89"/>
      <c r="M59" s="89"/>
      <c r="N59" s="89"/>
      <c r="O59" s="89"/>
      <c r="P59" s="89"/>
    </row>
    <row r="60" spans="1:16" s="81" customFormat="1" ht="22.5">
      <c r="A60" s="84">
        <f t="shared" si="2"/>
        <v>43</v>
      </c>
      <c r="B60" s="85"/>
      <c r="C60" s="100" t="s">
        <v>693</v>
      </c>
      <c r="D60" s="101" t="s">
        <v>51</v>
      </c>
      <c r="E60" s="88">
        <v>48</v>
      </c>
      <c r="F60" s="102"/>
      <c r="G60" s="102"/>
      <c r="H60" s="102"/>
      <c r="I60" s="102"/>
      <c r="J60" s="103"/>
      <c r="K60" s="91"/>
      <c r="L60" s="89"/>
      <c r="M60" s="89"/>
      <c r="N60" s="89"/>
      <c r="O60" s="89"/>
      <c r="P60" s="89"/>
    </row>
    <row r="61" spans="1:16" s="81" customFormat="1" ht="22.5">
      <c r="A61" s="84">
        <f t="shared" si="2"/>
        <v>44</v>
      </c>
      <c r="B61" s="85" t="s">
        <v>21</v>
      </c>
      <c r="C61" s="86" t="s">
        <v>637</v>
      </c>
      <c r="D61" s="101" t="s">
        <v>51</v>
      </c>
      <c r="E61" s="88">
        <v>19</v>
      </c>
      <c r="F61" s="102"/>
      <c r="G61" s="102"/>
      <c r="H61" s="102"/>
      <c r="I61" s="102"/>
      <c r="J61" s="103"/>
      <c r="K61" s="91"/>
      <c r="L61" s="89"/>
      <c r="M61" s="89"/>
      <c r="N61" s="89"/>
      <c r="O61" s="89"/>
      <c r="P61" s="89"/>
    </row>
    <row r="62" spans="1:16" s="81" customFormat="1" ht="14.25" customHeight="1">
      <c r="A62" s="84">
        <f t="shared" si="2"/>
        <v>45</v>
      </c>
      <c r="B62" s="85"/>
      <c r="C62" s="100" t="s">
        <v>694</v>
      </c>
      <c r="D62" s="101" t="s">
        <v>51</v>
      </c>
      <c r="E62" s="88">
        <v>19</v>
      </c>
      <c r="F62" s="102"/>
      <c r="G62" s="102"/>
      <c r="H62" s="102"/>
      <c r="I62" s="102"/>
      <c r="J62" s="103"/>
      <c r="K62" s="91"/>
      <c r="L62" s="89"/>
      <c r="M62" s="89"/>
      <c r="N62" s="89"/>
      <c r="O62" s="89"/>
      <c r="P62" s="89"/>
    </row>
    <row r="63" spans="1:16" s="81" customFormat="1" ht="22.5">
      <c r="A63" s="84">
        <f t="shared" si="2"/>
        <v>46</v>
      </c>
      <c r="B63" s="85" t="s">
        <v>21</v>
      </c>
      <c r="C63" s="86" t="s">
        <v>638</v>
      </c>
      <c r="D63" s="101" t="s">
        <v>51</v>
      </c>
      <c r="E63" s="88">
        <v>19</v>
      </c>
      <c r="F63" s="89"/>
      <c r="G63" s="89"/>
      <c r="H63" s="89"/>
      <c r="I63" s="89"/>
      <c r="J63" s="90"/>
      <c r="K63" s="91"/>
      <c r="L63" s="89"/>
      <c r="M63" s="89"/>
      <c r="N63" s="89"/>
      <c r="O63" s="89"/>
      <c r="P63" s="89"/>
    </row>
    <row r="64" spans="1:16" s="81" customFormat="1" ht="11.25">
      <c r="A64" s="84">
        <f t="shared" si="2"/>
        <v>47</v>
      </c>
      <c r="B64" s="85"/>
      <c r="C64" s="100" t="s">
        <v>683</v>
      </c>
      <c r="D64" s="101" t="s">
        <v>51</v>
      </c>
      <c r="E64" s="88">
        <v>19</v>
      </c>
      <c r="F64" s="89"/>
      <c r="G64" s="89"/>
      <c r="H64" s="116"/>
      <c r="I64" s="89"/>
      <c r="J64" s="90"/>
      <c r="K64" s="91"/>
      <c r="L64" s="89"/>
      <c r="M64" s="89"/>
      <c r="N64" s="89"/>
      <c r="O64" s="89"/>
      <c r="P64" s="89"/>
    </row>
    <row r="65" spans="1:16" s="81" customFormat="1" ht="11.25">
      <c r="A65" s="84">
        <f t="shared" si="2"/>
        <v>48</v>
      </c>
      <c r="B65" s="85"/>
      <c r="C65" s="100" t="s">
        <v>684</v>
      </c>
      <c r="D65" s="101" t="s">
        <v>51</v>
      </c>
      <c r="E65" s="88">
        <v>19</v>
      </c>
      <c r="F65" s="89"/>
      <c r="G65" s="89"/>
      <c r="H65" s="116"/>
      <c r="I65" s="89"/>
      <c r="J65" s="90"/>
      <c r="K65" s="91"/>
      <c r="L65" s="89"/>
      <c r="M65" s="89"/>
      <c r="N65" s="89"/>
      <c r="O65" s="89"/>
      <c r="P65" s="89"/>
    </row>
    <row r="66" spans="1:16" s="81" customFormat="1" ht="11.25">
      <c r="A66" s="84">
        <f t="shared" si="2"/>
        <v>49</v>
      </c>
      <c r="B66" s="85"/>
      <c r="C66" s="100" t="s">
        <v>685</v>
      </c>
      <c r="D66" s="101" t="s">
        <v>51</v>
      </c>
      <c r="E66" s="88">
        <v>19</v>
      </c>
      <c r="F66" s="89"/>
      <c r="G66" s="89"/>
      <c r="H66" s="116"/>
      <c r="I66" s="89"/>
      <c r="J66" s="90"/>
      <c r="K66" s="91"/>
      <c r="L66" s="89"/>
      <c r="M66" s="89"/>
      <c r="N66" s="89"/>
      <c r="O66" s="89"/>
      <c r="P66" s="89"/>
    </row>
    <row r="67" spans="1:16" s="81" customFormat="1" ht="22.5">
      <c r="A67" s="84">
        <f t="shared" si="2"/>
        <v>50</v>
      </c>
      <c r="B67" s="85" t="s">
        <v>21</v>
      </c>
      <c r="C67" s="86" t="s">
        <v>761</v>
      </c>
      <c r="D67" s="101" t="s">
        <v>51</v>
      </c>
      <c r="E67" s="88">
        <v>4</v>
      </c>
      <c r="F67" s="102"/>
      <c r="G67" s="102"/>
      <c r="H67" s="102"/>
      <c r="I67" s="102"/>
      <c r="J67" s="103"/>
      <c r="K67" s="91"/>
      <c r="L67" s="89"/>
      <c r="M67" s="89"/>
      <c r="N67" s="89"/>
      <c r="O67" s="89"/>
      <c r="P67" s="89"/>
    </row>
    <row r="68" spans="1:16" s="81" customFormat="1" ht="63" customHeight="1">
      <c r="A68" s="84">
        <f t="shared" si="2"/>
        <v>51</v>
      </c>
      <c r="B68" s="85"/>
      <c r="C68" s="100" t="s">
        <v>682</v>
      </c>
      <c r="D68" s="101" t="s">
        <v>51</v>
      </c>
      <c r="E68" s="88">
        <v>4</v>
      </c>
      <c r="F68" s="102"/>
      <c r="G68" s="102"/>
      <c r="H68" s="102"/>
      <c r="I68" s="102"/>
      <c r="J68" s="103"/>
      <c r="K68" s="91"/>
      <c r="L68" s="89"/>
      <c r="M68" s="89"/>
      <c r="N68" s="89"/>
      <c r="O68" s="89"/>
      <c r="P68" s="89"/>
    </row>
    <row r="69" spans="1:16" s="81" customFormat="1" ht="51.75" customHeight="1">
      <c r="A69" s="84">
        <f t="shared" si="2"/>
        <v>52</v>
      </c>
      <c r="B69" s="85"/>
      <c r="C69" s="100" t="s">
        <v>686</v>
      </c>
      <c r="D69" s="101" t="s">
        <v>51</v>
      </c>
      <c r="E69" s="88">
        <v>4</v>
      </c>
      <c r="F69" s="102"/>
      <c r="G69" s="102"/>
      <c r="H69" s="102"/>
      <c r="I69" s="102"/>
      <c r="J69" s="103"/>
      <c r="K69" s="91"/>
      <c r="L69" s="89"/>
      <c r="M69" s="89"/>
      <c r="N69" s="89"/>
      <c r="O69" s="89"/>
      <c r="P69" s="89"/>
    </row>
    <row r="70" spans="1:16" s="81" customFormat="1" ht="22.5">
      <c r="A70" s="84">
        <f t="shared" si="2"/>
        <v>53</v>
      </c>
      <c r="B70" s="85" t="s">
        <v>21</v>
      </c>
      <c r="C70" s="86" t="s">
        <v>641</v>
      </c>
      <c r="D70" s="101" t="s">
        <v>598</v>
      </c>
      <c r="E70" s="88">
        <v>40</v>
      </c>
      <c r="F70" s="102"/>
      <c r="G70" s="102"/>
      <c r="H70" s="102"/>
      <c r="I70" s="102"/>
      <c r="J70" s="103"/>
      <c r="K70" s="91"/>
      <c r="L70" s="89"/>
      <c r="M70" s="89"/>
      <c r="N70" s="89"/>
      <c r="O70" s="89"/>
      <c r="P70" s="89"/>
    </row>
    <row r="71" spans="1:16" s="81" customFormat="1" ht="22.5">
      <c r="A71" s="84">
        <f t="shared" si="2"/>
        <v>54</v>
      </c>
      <c r="B71" s="85"/>
      <c r="C71" s="100" t="s">
        <v>673</v>
      </c>
      <c r="D71" s="101" t="s">
        <v>52</v>
      </c>
      <c r="E71" s="88">
        <v>365</v>
      </c>
      <c r="F71" s="102"/>
      <c r="G71" s="102"/>
      <c r="H71" s="102"/>
      <c r="I71" s="102"/>
      <c r="J71" s="103"/>
      <c r="K71" s="91"/>
      <c r="L71" s="89"/>
      <c r="M71" s="89"/>
      <c r="N71" s="89"/>
      <c r="O71" s="89"/>
      <c r="P71" s="89"/>
    </row>
    <row r="72" spans="1:16" s="81" customFormat="1" ht="22.5">
      <c r="A72" s="84">
        <f t="shared" si="2"/>
        <v>55</v>
      </c>
      <c r="B72" s="85"/>
      <c r="C72" s="100" t="s">
        <v>719</v>
      </c>
      <c r="D72" s="101" t="s">
        <v>51</v>
      </c>
      <c r="E72" s="88">
        <v>80</v>
      </c>
      <c r="F72" s="102"/>
      <c r="G72" s="102"/>
      <c r="H72" s="102"/>
      <c r="I72" s="102"/>
      <c r="J72" s="103"/>
      <c r="K72" s="91"/>
      <c r="L72" s="89"/>
      <c r="M72" s="89"/>
      <c r="N72" s="89"/>
      <c r="O72" s="89"/>
      <c r="P72" s="89"/>
    </row>
    <row r="73" spans="1:16" s="81" customFormat="1" ht="22.5">
      <c r="A73" s="84">
        <f t="shared" si="2"/>
        <v>56</v>
      </c>
      <c r="B73" s="85"/>
      <c r="C73" s="100" t="s">
        <v>674</v>
      </c>
      <c r="D73" s="101" t="s">
        <v>51</v>
      </c>
      <c r="E73" s="88">
        <v>40</v>
      </c>
      <c r="F73" s="102"/>
      <c r="G73" s="102"/>
      <c r="H73" s="102"/>
      <c r="I73" s="102"/>
      <c r="J73" s="103"/>
      <c r="K73" s="91"/>
      <c r="L73" s="89"/>
      <c r="M73" s="89"/>
      <c r="N73" s="89"/>
      <c r="O73" s="89"/>
      <c r="P73" s="89"/>
    </row>
    <row r="74" spans="1:16" s="81" customFormat="1" ht="22.5">
      <c r="A74" s="84">
        <f t="shared" si="2"/>
        <v>57</v>
      </c>
      <c r="B74" s="85"/>
      <c r="C74" s="100" t="s">
        <v>675</v>
      </c>
      <c r="D74" s="101" t="s">
        <v>51</v>
      </c>
      <c r="E74" s="88">
        <v>40</v>
      </c>
      <c r="F74" s="102"/>
      <c r="G74" s="102"/>
      <c r="H74" s="102"/>
      <c r="I74" s="102"/>
      <c r="J74" s="103"/>
      <c r="K74" s="91"/>
      <c r="L74" s="89"/>
      <c r="M74" s="89"/>
      <c r="N74" s="89"/>
      <c r="O74" s="89"/>
      <c r="P74" s="89"/>
    </row>
    <row r="75" spans="1:16" s="81" customFormat="1" ht="11.25">
      <c r="A75" s="84">
        <f t="shared" si="2"/>
        <v>58</v>
      </c>
      <c r="B75" s="85"/>
      <c r="C75" s="100" t="s">
        <v>676</v>
      </c>
      <c r="D75" s="101" t="s">
        <v>679</v>
      </c>
      <c r="E75" s="88">
        <v>4</v>
      </c>
      <c r="F75" s="102"/>
      <c r="G75" s="102"/>
      <c r="H75" s="102"/>
      <c r="I75" s="102"/>
      <c r="J75" s="103"/>
      <c r="K75" s="91"/>
      <c r="L75" s="89"/>
      <c r="M75" s="89"/>
      <c r="N75" s="89"/>
      <c r="O75" s="89"/>
      <c r="P75" s="89"/>
    </row>
    <row r="76" spans="1:16" s="81" customFormat="1" ht="11.25">
      <c r="A76" s="84">
        <f t="shared" si="2"/>
        <v>59</v>
      </c>
      <c r="B76" s="85"/>
      <c r="C76" s="100" t="s">
        <v>677</v>
      </c>
      <c r="D76" s="101" t="s">
        <v>52</v>
      </c>
      <c r="E76" s="88">
        <v>40</v>
      </c>
      <c r="F76" s="89"/>
      <c r="G76" s="89"/>
      <c r="H76" s="89"/>
      <c r="I76" s="89"/>
      <c r="J76" s="90"/>
      <c r="K76" s="91"/>
      <c r="L76" s="89"/>
      <c r="M76" s="89"/>
      <c r="N76" s="89"/>
      <c r="O76" s="89"/>
      <c r="P76" s="89"/>
    </row>
    <row r="77" spans="1:16" s="81" customFormat="1" ht="11.25">
      <c r="A77" s="84">
        <f t="shared" si="2"/>
        <v>60</v>
      </c>
      <c r="B77" s="85"/>
      <c r="C77" s="100" t="s">
        <v>678</v>
      </c>
      <c r="D77" s="101" t="s">
        <v>52</v>
      </c>
      <c r="E77" s="88">
        <v>40</v>
      </c>
      <c r="F77" s="102"/>
      <c r="G77" s="102"/>
      <c r="H77" s="102"/>
      <c r="I77" s="102"/>
      <c r="J77" s="103"/>
      <c r="K77" s="91"/>
      <c r="L77" s="89"/>
      <c r="M77" s="89"/>
      <c r="N77" s="89"/>
      <c r="O77" s="89"/>
      <c r="P77" s="89"/>
    </row>
    <row r="78" spans="1:16" s="81" customFormat="1" ht="11.25">
      <c r="A78" s="84">
        <f t="shared" si="2"/>
        <v>61</v>
      </c>
      <c r="B78" s="85"/>
      <c r="C78" s="100" t="s">
        <v>652</v>
      </c>
      <c r="D78" s="101" t="s">
        <v>598</v>
      </c>
      <c r="E78" s="88">
        <v>1</v>
      </c>
      <c r="F78" s="102"/>
      <c r="G78" s="102"/>
      <c r="H78" s="102"/>
      <c r="I78" s="102"/>
      <c r="J78" s="103"/>
      <c r="K78" s="91"/>
      <c r="L78" s="89"/>
      <c r="M78" s="89"/>
      <c r="N78" s="89"/>
      <c r="O78" s="89"/>
      <c r="P78" s="89"/>
    </row>
    <row r="79" spans="1:16" s="81" customFormat="1" ht="11.25">
      <c r="A79" s="84">
        <f t="shared" si="2"/>
        <v>62</v>
      </c>
      <c r="B79" s="85"/>
      <c r="C79" s="100" t="s">
        <v>653</v>
      </c>
      <c r="D79" s="101" t="s">
        <v>598</v>
      </c>
      <c r="E79" s="88">
        <v>1</v>
      </c>
      <c r="F79" s="102"/>
      <c r="G79" s="102"/>
      <c r="H79" s="102"/>
      <c r="I79" s="102"/>
      <c r="J79" s="103"/>
      <c r="K79" s="91"/>
      <c r="L79" s="89"/>
      <c r="M79" s="89"/>
      <c r="N79" s="89"/>
      <c r="O79" s="89"/>
      <c r="P79" s="89"/>
    </row>
    <row r="80" spans="1:16" s="81" customFormat="1" ht="18" customHeight="1">
      <c r="A80" s="240" t="s">
        <v>642</v>
      </c>
      <c r="B80" s="240"/>
      <c r="C80" s="240"/>
      <c r="D80" s="240"/>
      <c r="E80" s="240"/>
      <c r="F80" s="240"/>
      <c r="G80" s="240"/>
      <c r="H80" s="240"/>
      <c r="I80" s="240"/>
      <c r="J80" s="240"/>
      <c r="K80" s="240"/>
      <c r="L80" s="240"/>
      <c r="M80" s="240"/>
      <c r="N80" s="240"/>
      <c r="O80" s="240"/>
      <c r="P80" s="240"/>
    </row>
    <row r="81" spans="1:16" s="81" customFormat="1" ht="22.5">
      <c r="A81" s="84">
        <f>A79+1</f>
        <v>63</v>
      </c>
      <c r="B81" s="85" t="s">
        <v>21</v>
      </c>
      <c r="C81" s="86" t="s">
        <v>643</v>
      </c>
      <c r="D81" s="101" t="s">
        <v>598</v>
      </c>
      <c r="E81" s="88">
        <v>1</v>
      </c>
      <c r="F81" s="102"/>
      <c r="G81" s="102"/>
      <c r="H81" s="102"/>
      <c r="I81" s="102"/>
      <c r="J81" s="103"/>
      <c r="K81" s="137"/>
      <c r="L81" s="102"/>
      <c r="M81" s="102"/>
      <c r="N81" s="102"/>
      <c r="O81" s="102"/>
      <c r="P81" s="102"/>
    </row>
    <row r="82" spans="1:16" s="81" customFormat="1" ht="33.75">
      <c r="A82" s="84">
        <f>A81+1</f>
        <v>64</v>
      </c>
      <c r="B82" s="85"/>
      <c r="C82" s="100" t="s">
        <v>665</v>
      </c>
      <c r="D82" s="101" t="s">
        <v>598</v>
      </c>
      <c r="E82" s="88">
        <v>1</v>
      </c>
      <c r="F82" s="102"/>
      <c r="G82" s="102"/>
      <c r="H82" s="102"/>
      <c r="I82" s="102"/>
      <c r="J82" s="103"/>
      <c r="K82" s="137"/>
      <c r="L82" s="102"/>
      <c r="M82" s="102"/>
      <c r="N82" s="102"/>
      <c r="O82" s="102"/>
      <c r="P82" s="102"/>
    </row>
    <row r="83" spans="1:16" s="81" customFormat="1" ht="22.5">
      <c r="A83" s="84">
        <f aca="true" t="shared" si="3" ref="A83:A116">A82+1</f>
        <v>65</v>
      </c>
      <c r="B83" s="85" t="s">
        <v>21</v>
      </c>
      <c r="C83" s="86" t="s">
        <v>629</v>
      </c>
      <c r="D83" s="101" t="s">
        <v>51</v>
      </c>
      <c r="E83" s="88">
        <v>4</v>
      </c>
      <c r="F83" s="89"/>
      <c r="G83" s="89"/>
      <c r="H83" s="89"/>
      <c r="I83" s="89"/>
      <c r="J83" s="90"/>
      <c r="K83" s="137"/>
      <c r="L83" s="102"/>
      <c r="M83" s="102"/>
      <c r="N83" s="102"/>
      <c r="O83" s="102"/>
      <c r="P83" s="102"/>
    </row>
    <row r="84" spans="1:16" s="81" customFormat="1" ht="11.25">
      <c r="A84" s="84">
        <f t="shared" si="3"/>
        <v>66</v>
      </c>
      <c r="B84" s="85"/>
      <c r="C84" s="100" t="s">
        <v>666</v>
      </c>
      <c r="D84" s="101" t="s">
        <v>598</v>
      </c>
      <c r="E84" s="88">
        <v>1</v>
      </c>
      <c r="F84" s="136"/>
      <c r="G84" s="136"/>
      <c r="H84" s="116"/>
      <c r="I84" s="136"/>
      <c r="J84" s="90"/>
      <c r="K84" s="137"/>
      <c r="L84" s="102"/>
      <c r="M84" s="102"/>
      <c r="N84" s="102"/>
      <c r="O84" s="102"/>
      <c r="P84" s="102"/>
    </row>
    <row r="85" spans="1:16" s="81" customFormat="1" ht="22.5">
      <c r="A85" s="84">
        <f t="shared" si="3"/>
        <v>67</v>
      </c>
      <c r="B85" s="85"/>
      <c r="C85" s="100" t="s">
        <v>667</v>
      </c>
      <c r="D85" s="101" t="s">
        <v>51</v>
      </c>
      <c r="E85" s="88">
        <v>2</v>
      </c>
      <c r="F85" s="136"/>
      <c r="G85" s="136"/>
      <c r="H85" s="116"/>
      <c r="I85" s="136"/>
      <c r="J85" s="90"/>
      <c r="K85" s="137"/>
      <c r="L85" s="102"/>
      <c r="M85" s="102"/>
      <c r="N85" s="102"/>
      <c r="O85" s="102"/>
      <c r="P85" s="102"/>
    </row>
    <row r="86" spans="1:16" s="81" customFormat="1" ht="22.5">
      <c r="A86" s="123">
        <f t="shared" si="3"/>
        <v>68</v>
      </c>
      <c r="B86" s="124"/>
      <c r="C86" s="125" t="s">
        <v>668</v>
      </c>
      <c r="D86" s="138" t="s">
        <v>51</v>
      </c>
      <c r="E86" s="126">
        <v>1</v>
      </c>
      <c r="F86" s="139"/>
      <c r="G86" s="139"/>
      <c r="H86" s="140"/>
      <c r="I86" s="139"/>
      <c r="J86" s="128"/>
      <c r="K86" s="137"/>
      <c r="L86" s="102"/>
      <c r="M86" s="102"/>
      <c r="N86" s="102"/>
      <c r="O86" s="102"/>
      <c r="P86" s="102"/>
    </row>
    <row r="87" spans="1:16" s="81" customFormat="1" ht="22.5">
      <c r="A87" s="84">
        <f t="shared" si="3"/>
        <v>69</v>
      </c>
      <c r="B87" s="85" t="s">
        <v>21</v>
      </c>
      <c r="C87" s="86" t="s">
        <v>644</v>
      </c>
      <c r="D87" s="101" t="s">
        <v>52</v>
      </c>
      <c r="E87" s="88">
        <v>55</v>
      </c>
      <c r="F87" s="96"/>
      <c r="G87" s="96"/>
      <c r="H87" s="102"/>
      <c r="I87" s="96"/>
      <c r="J87" s="103"/>
      <c r="K87" s="137"/>
      <c r="L87" s="102"/>
      <c r="M87" s="102"/>
      <c r="N87" s="102"/>
      <c r="O87" s="102"/>
      <c r="P87" s="102"/>
    </row>
    <row r="88" spans="1:16" s="81" customFormat="1" ht="22.5">
      <c r="A88" s="84">
        <f t="shared" si="3"/>
        <v>70</v>
      </c>
      <c r="B88" s="85"/>
      <c r="C88" s="100" t="s">
        <v>669</v>
      </c>
      <c r="D88" s="101" t="s">
        <v>52</v>
      </c>
      <c r="E88" s="88">
        <v>25</v>
      </c>
      <c r="F88" s="102"/>
      <c r="G88" s="102"/>
      <c r="H88" s="102"/>
      <c r="I88" s="102"/>
      <c r="J88" s="103"/>
      <c r="K88" s="137"/>
      <c r="L88" s="102"/>
      <c r="M88" s="102"/>
      <c r="N88" s="102"/>
      <c r="O88" s="102"/>
      <c r="P88" s="102"/>
    </row>
    <row r="89" spans="1:16" s="81" customFormat="1" ht="22.5">
      <c r="A89" s="84">
        <f t="shared" si="3"/>
        <v>71</v>
      </c>
      <c r="B89" s="85"/>
      <c r="C89" s="100" t="s">
        <v>670</v>
      </c>
      <c r="D89" s="101" t="s">
        <v>52</v>
      </c>
      <c r="E89" s="88">
        <v>30</v>
      </c>
      <c r="F89" s="102"/>
      <c r="G89" s="102"/>
      <c r="H89" s="102"/>
      <c r="I89" s="102"/>
      <c r="J89" s="103"/>
      <c r="K89" s="137"/>
      <c r="L89" s="102"/>
      <c r="M89" s="102"/>
      <c r="N89" s="102"/>
      <c r="O89" s="102"/>
      <c r="P89" s="102"/>
    </row>
    <row r="90" spans="1:16" s="81" customFormat="1" ht="22.5">
      <c r="A90" s="84">
        <f t="shared" si="3"/>
        <v>72</v>
      </c>
      <c r="B90" s="85"/>
      <c r="C90" s="100" t="s">
        <v>672</v>
      </c>
      <c r="D90" s="101" t="s">
        <v>52</v>
      </c>
      <c r="E90" s="88">
        <v>35</v>
      </c>
      <c r="F90" s="102"/>
      <c r="G90" s="102"/>
      <c r="H90" s="102"/>
      <c r="I90" s="102"/>
      <c r="J90" s="103"/>
      <c r="K90" s="137"/>
      <c r="L90" s="102"/>
      <c r="M90" s="102"/>
      <c r="N90" s="102"/>
      <c r="O90" s="102"/>
      <c r="P90" s="102"/>
    </row>
    <row r="91" spans="1:16" s="81" customFormat="1" ht="11.25">
      <c r="A91" s="84">
        <f t="shared" si="3"/>
        <v>73</v>
      </c>
      <c r="B91" s="85"/>
      <c r="C91" s="100" t="s">
        <v>705</v>
      </c>
      <c r="D91" s="96" t="s">
        <v>51</v>
      </c>
      <c r="E91" s="110">
        <v>1</v>
      </c>
      <c r="F91" s="89"/>
      <c r="G91" s="89"/>
      <c r="H91" s="89"/>
      <c r="I91" s="89"/>
      <c r="J91" s="90"/>
      <c r="K91" s="137"/>
      <c r="L91" s="102"/>
      <c r="M91" s="102"/>
      <c r="N91" s="102"/>
      <c r="O91" s="102"/>
      <c r="P91" s="102"/>
    </row>
    <row r="92" spans="1:16" s="81" customFormat="1" ht="11.25">
      <c r="A92" s="84">
        <f t="shared" si="3"/>
        <v>74</v>
      </c>
      <c r="B92" s="85"/>
      <c r="C92" s="100" t="s">
        <v>706</v>
      </c>
      <c r="D92" s="96" t="s">
        <v>598</v>
      </c>
      <c r="E92" s="110">
        <v>1</v>
      </c>
      <c r="F92" s="89"/>
      <c r="G92" s="89"/>
      <c r="H92" s="89"/>
      <c r="I92" s="89"/>
      <c r="J92" s="90"/>
      <c r="K92" s="137"/>
      <c r="L92" s="102"/>
      <c r="M92" s="102"/>
      <c r="N92" s="102"/>
      <c r="O92" s="102"/>
      <c r="P92" s="102"/>
    </row>
    <row r="93" spans="1:16" s="81" customFormat="1" ht="11.25">
      <c r="A93" s="84">
        <f t="shared" si="3"/>
        <v>75</v>
      </c>
      <c r="B93" s="85"/>
      <c r="C93" s="100" t="s">
        <v>664</v>
      </c>
      <c r="D93" s="96" t="s">
        <v>598</v>
      </c>
      <c r="E93" s="110">
        <v>1</v>
      </c>
      <c r="F93" s="89"/>
      <c r="G93" s="89"/>
      <c r="H93" s="89"/>
      <c r="I93" s="89"/>
      <c r="J93" s="90"/>
      <c r="K93" s="137"/>
      <c r="L93" s="102"/>
      <c r="M93" s="102"/>
      <c r="N93" s="102"/>
      <c r="O93" s="102"/>
      <c r="P93" s="102"/>
    </row>
    <row r="94" spans="1:16" s="81" customFormat="1" ht="22.5">
      <c r="A94" s="84">
        <f t="shared" si="3"/>
        <v>76</v>
      </c>
      <c r="B94" s="85" t="s">
        <v>21</v>
      </c>
      <c r="C94" s="86" t="s">
        <v>645</v>
      </c>
      <c r="D94" s="101" t="s">
        <v>51</v>
      </c>
      <c r="E94" s="88">
        <v>5</v>
      </c>
      <c r="F94" s="96"/>
      <c r="G94" s="96"/>
      <c r="H94" s="102"/>
      <c r="I94" s="96"/>
      <c r="J94" s="103"/>
      <c r="K94" s="137"/>
      <c r="L94" s="102"/>
      <c r="M94" s="102"/>
      <c r="N94" s="102"/>
      <c r="O94" s="102"/>
      <c r="P94" s="102"/>
    </row>
    <row r="95" spans="1:16" s="81" customFormat="1" ht="11.25">
      <c r="A95" s="84">
        <f t="shared" si="3"/>
        <v>77</v>
      </c>
      <c r="B95" s="85"/>
      <c r="C95" s="100" t="s">
        <v>660</v>
      </c>
      <c r="D95" s="101" t="s">
        <v>51</v>
      </c>
      <c r="E95" s="88">
        <v>5</v>
      </c>
      <c r="F95" s="96"/>
      <c r="G95" s="96"/>
      <c r="H95" s="102"/>
      <c r="I95" s="96"/>
      <c r="J95" s="103"/>
      <c r="K95" s="137"/>
      <c r="L95" s="102"/>
      <c r="M95" s="102"/>
      <c r="N95" s="102"/>
      <c r="O95" s="102"/>
      <c r="P95" s="102"/>
    </row>
    <row r="96" spans="1:16" s="81" customFormat="1" ht="22.5">
      <c r="A96" s="84">
        <f t="shared" si="3"/>
        <v>78</v>
      </c>
      <c r="B96" s="85" t="s">
        <v>21</v>
      </c>
      <c r="C96" s="86" t="s">
        <v>762</v>
      </c>
      <c r="D96" s="101" t="s">
        <v>51</v>
      </c>
      <c r="E96" s="88">
        <v>1</v>
      </c>
      <c r="F96" s="96"/>
      <c r="G96" s="96"/>
      <c r="H96" s="102"/>
      <c r="I96" s="96"/>
      <c r="J96" s="103"/>
      <c r="K96" s="137"/>
      <c r="L96" s="102"/>
      <c r="M96" s="102"/>
      <c r="N96" s="102"/>
      <c r="O96" s="102"/>
      <c r="P96" s="102"/>
    </row>
    <row r="97" spans="1:16" s="81" customFormat="1" ht="33.75">
      <c r="A97" s="84">
        <f t="shared" si="3"/>
        <v>79</v>
      </c>
      <c r="B97" s="85"/>
      <c r="C97" s="100" t="s">
        <v>661</v>
      </c>
      <c r="D97" s="101" t="s">
        <v>51</v>
      </c>
      <c r="E97" s="88">
        <v>1</v>
      </c>
      <c r="F97" s="96"/>
      <c r="G97" s="96"/>
      <c r="H97" s="102"/>
      <c r="I97" s="96"/>
      <c r="J97" s="103"/>
      <c r="K97" s="137"/>
      <c r="L97" s="102"/>
      <c r="M97" s="102"/>
      <c r="N97" s="102"/>
      <c r="O97" s="102"/>
      <c r="P97" s="102"/>
    </row>
    <row r="98" spans="1:16" s="81" customFormat="1" ht="22.5">
      <c r="A98" s="84">
        <f t="shared" si="3"/>
        <v>80</v>
      </c>
      <c r="B98" s="85" t="s">
        <v>21</v>
      </c>
      <c r="C98" s="86" t="s">
        <v>646</v>
      </c>
      <c r="D98" s="101" t="s">
        <v>51</v>
      </c>
      <c r="E98" s="88">
        <v>2</v>
      </c>
      <c r="F98" s="96"/>
      <c r="G98" s="96"/>
      <c r="H98" s="102"/>
      <c r="I98" s="102"/>
      <c r="J98" s="103"/>
      <c r="K98" s="137"/>
      <c r="L98" s="102"/>
      <c r="M98" s="102"/>
      <c r="N98" s="102"/>
      <c r="O98" s="102"/>
      <c r="P98" s="102"/>
    </row>
    <row r="99" spans="1:16" s="81" customFormat="1" ht="22.5">
      <c r="A99" s="84">
        <f t="shared" si="3"/>
        <v>81</v>
      </c>
      <c r="B99" s="85"/>
      <c r="C99" s="100" t="s">
        <v>662</v>
      </c>
      <c r="D99" s="96" t="s">
        <v>51</v>
      </c>
      <c r="E99" s="88">
        <v>2</v>
      </c>
      <c r="F99" s="96"/>
      <c r="G99" s="96"/>
      <c r="H99" s="102"/>
      <c r="I99" s="102"/>
      <c r="J99" s="103"/>
      <c r="K99" s="137"/>
      <c r="L99" s="102"/>
      <c r="M99" s="102"/>
      <c r="N99" s="102"/>
      <c r="O99" s="102"/>
      <c r="P99" s="102"/>
    </row>
    <row r="100" spans="1:16" s="81" customFormat="1" ht="22.5">
      <c r="A100" s="84">
        <f t="shared" si="3"/>
        <v>82</v>
      </c>
      <c r="B100" s="85" t="s">
        <v>21</v>
      </c>
      <c r="C100" s="86" t="s">
        <v>647</v>
      </c>
      <c r="D100" s="101" t="s">
        <v>51</v>
      </c>
      <c r="E100" s="88">
        <v>2</v>
      </c>
      <c r="F100" s="96"/>
      <c r="G100" s="96"/>
      <c r="H100" s="102"/>
      <c r="I100" s="102"/>
      <c r="J100" s="103"/>
      <c r="K100" s="137"/>
      <c r="L100" s="102"/>
      <c r="M100" s="102"/>
      <c r="N100" s="102"/>
      <c r="O100" s="102"/>
      <c r="P100" s="102"/>
    </row>
    <row r="101" spans="1:16" s="81" customFormat="1" ht="22.5">
      <c r="A101" s="84">
        <f t="shared" si="3"/>
        <v>83</v>
      </c>
      <c r="B101" s="85"/>
      <c r="C101" s="100" t="s">
        <v>663</v>
      </c>
      <c r="D101" s="101" t="s">
        <v>51</v>
      </c>
      <c r="E101" s="88">
        <v>2</v>
      </c>
      <c r="F101" s="102"/>
      <c r="G101" s="96"/>
      <c r="H101" s="102"/>
      <c r="I101" s="102"/>
      <c r="J101" s="103"/>
      <c r="K101" s="137"/>
      <c r="L101" s="102"/>
      <c r="M101" s="102"/>
      <c r="N101" s="102"/>
      <c r="O101" s="102"/>
      <c r="P101" s="102"/>
    </row>
    <row r="102" spans="1:16" s="81" customFormat="1" ht="11.25">
      <c r="A102" s="84">
        <f t="shared" si="3"/>
        <v>84</v>
      </c>
      <c r="B102" s="85"/>
      <c r="C102" s="100" t="s">
        <v>664</v>
      </c>
      <c r="D102" s="101" t="s">
        <v>598</v>
      </c>
      <c r="E102" s="88">
        <v>1</v>
      </c>
      <c r="F102" s="102"/>
      <c r="G102" s="96"/>
      <c r="H102" s="102"/>
      <c r="I102" s="102"/>
      <c r="J102" s="103"/>
      <c r="K102" s="137"/>
      <c r="L102" s="102"/>
      <c r="M102" s="102"/>
      <c r="N102" s="102"/>
      <c r="O102" s="102"/>
      <c r="P102" s="102"/>
    </row>
    <row r="103" spans="1:16" s="81" customFormat="1" ht="22.5">
      <c r="A103" s="84">
        <f t="shared" si="3"/>
        <v>85</v>
      </c>
      <c r="B103" s="85" t="s">
        <v>21</v>
      </c>
      <c r="C103" s="86" t="s">
        <v>648</v>
      </c>
      <c r="D103" s="101" t="s">
        <v>51</v>
      </c>
      <c r="E103" s="88">
        <v>6</v>
      </c>
      <c r="F103" s="102"/>
      <c r="G103" s="102"/>
      <c r="H103" s="102"/>
      <c r="I103" s="102"/>
      <c r="J103" s="103"/>
      <c r="K103" s="137"/>
      <c r="L103" s="102"/>
      <c r="M103" s="102"/>
      <c r="N103" s="102"/>
      <c r="O103" s="102"/>
      <c r="P103" s="102"/>
    </row>
    <row r="104" spans="1:16" s="81" customFormat="1" ht="22.5">
      <c r="A104" s="84">
        <f t="shared" si="3"/>
        <v>86</v>
      </c>
      <c r="B104" s="85"/>
      <c r="C104" s="100" t="s">
        <v>654</v>
      </c>
      <c r="D104" s="101" t="s">
        <v>51</v>
      </c>
      <c r="E104" s="88">
        <v>6</v>
      </c>
      <c r="F104" s="102"/>
      <c r="G104" s="102"/>
      <c r="H104" s="102"/>
      <c r="I104" s="102"/>
      <c r="J104" s="103"/>
      <c r="K104" s="137"/>
      <c r="L104" s="102"/>
      <c r="M104" s="102"/>
      <c r="N104" s="102"/>
      <c r="O104" s="102"/>
      <c r="P104" s="102"/>
    </row>
    <row r="105" spans="1:16" s="81" customFormat="1" ht="22.5">
      <c r="A105" s="84">
        <f t="shared" si="3"/>
        <v>87</v>
      </c>
      <c r="B105" s="85"/>
      <c r="C105" s="100" t="s">
        <v>655</v>
      </c>
      <c r="D105" s="101" t="s">
        <v>51</v>
      </c>
      <c r="E105" s="88">
        <v>12</v>
      </c>
      <c r="F105" s="102"/>
      <c r="G105" s="102"/>
      <c r="H105" s="102"/>
      <c r="I105" s="102"/>
      <c r="J105" s="103"/>
      <c r="K105" s="137"/>
      <c r="L105" s="102"/>
      <c r="M105" s="102"/>
      <c r="N105" s="102"/>
      <c r="O105" s="102"/>
      <c r="P105" s="102"/>
    </row>
    <row r="106" spans="1:16" s="81" customFormat="1" ht="33.75">
      <c r="A106" s="84">
        <f t="shared" si="3"/>
        <v>88</v>
      </c>
      <c r="B106" s="85"/>
      <c r="C106" s="100" t="s">
        <v>656</v>
      </c>
      <c r="D106" s="101" t="s">
        <v>51</v>
      </c>
      <c r="E106" s="88">
        <v>6</v>
      </c>
      <c r="F106" s="102"/>
      <c r="G106" s="102"/>
      <c r="H106" s="102"/>
      <c r="I106" s="102"/>
      <c r="J106" s="103"/>
      <c r="K106" s="137"/>
      <c r="L106" s="102"/>
      <c r="M106" s="102"/>
      <c r="N106" s="102"/>
      <c r="O106" s="102"/>
      <c r="P106" s="102"/>
    </row>
    <row r="107" spans="1:16" s="81" customFormat="1" ht="11.25">
      <c r="A107" s="84">
        <f t="shared" si="3"/>
        <v>89</v>
      </c>
      <c r="B107" s="85"/>
      <c r="C107" s="100" t="s">
        <v>658</v>
      </c>
      <c r="D107" s="101" t="s">
        <v>51</v>
      </c>
      <c r="E107" s="88">
        <v>6</v>
      </c>
      <c r="F107" s="102"/>
      <c r="G107" s="102"/>
      <c r="H107" s="102"/>
      <c r="I107" s="102"/>
      <c r="J107" s="103"/>
      <c r="K107" s="137"/>
      <c r="L107" s="102"/>
      <c r="M107" s="102"/>
      <c r="N107" s="102"/>
      <c r="O107" s="102"/>
      <c r="P107" s="102"/>
    </row>
    <row r="108" spans="1:16" s="81" customFormat="1" ht="22.5">
      <c r="A108" s="84">
        <f t="shared" si="3"/>
        <v>90</v>
      </c>
      <c r="B108" s="85"/>
      <c r="C108" s="100" t="s">
        <v>763</v>
      </c>
      <c r="D108" s="101" t="s">
        <v>51</v>
      </c>
      <c r="E108" s="88">
        <v>6</v>
      </c>
      <c r="F108" s="102"/>
      <c r="G108" s="102"/>
      <c r="H108" s="102"/>
      <c r="I108" s="102"/>
      <c r="J108" s="103"/>
      <c r="K108" s="137"/>
      <c r="L108" s="102"/>
      <c r="M108" s="102"/>
      <c r="N108" s="102"/>
      <c r="O108" s="102"/>
      <c r="P108" s="102"/>
    </row>
    <row r="109" spans="1:16" s="81" customFormat="1" ht="22.5">
      <c r="A109" s="84">
        <f t="shared" si="3"/>
        <v>91</v>
      </c>
      <c r="B109" s="85"/>
      <c r="C109" s="100" t="s">
        <v>659</v>
      </c>
      <c r="D109" s="101" t="s">
        <v>52</v>
      </c>
      <c r="E109" s="88">
        <v>6</v>
      </c>
      <c r="F109" s="102"/>
      <c r="G109" s="102"/>
      <c r="H109" s="102"/>
      <c r="I109" s="102"/>
      <c r="J109" s="103"/>
      <c r="K109" s="137"/>
      <c r="L109" s="102"/>
      <c r="M109" s="102"/>
      <c r="N109" s="102"/>
      <c r="O109" s="102"/>
      <c r="P109" s="102"/>
    </row>
    <row r="110" spans="1:16" s="81" customFormat="1" ht="11.25">
      <c r="A110" s="84">
        <f t="shared" si="3"/>
        <v>92</v>
      </c>
      <c r="B110" s="85"/>
      <c r="C110" s="100" t="s">
        <v>651</v>
      </c>
      <c r="D110" s="101" t="s">
        <v>52</v>
      </c>
      <c r="E110" s="88">
        <v>9</v>
      </c>
      <c r="F110" s="102"/>
      <c r="G110" s="102"/>
      <c r="H110" s="102"/>
      <c r="I110" s="102"/>
      <c r="J110" s="103"/>
      <c r="K110" s="137"/>
      <c r="L110" s="102"/>
      <c r="M110" s="102"/>
      <c r="N110" s="102"/>
      <c r="O110" s="102"/>
      <c r="P110" s="102"/>
    </row>
    <row r="111" spans="1:16" s="81" customFormat="1" ht="11.25">
      <c r="A111" s="84">
        <f t="shared" si="3"/>
        <v>93</v>
      </c>
      <c r="B111" s="85"/>
      <c r="C111" s="100" t="s">
        <v>652</v>
      </c>
      <c r="D111" s="101" t="s">
        <v>598</v>
      </c>
      <c r="E111" s="88">
        <v>1</v>
      </c>
      <c r="F111" s="102"/>
      <c r="G111" s="102"/>
      <c r="H111" s="102"/>
      <c r="I111" s="102"/>
      <c r="J111" s="103"/>
      <c r="K111" s="137"/>
      <c r="L111" s="102"/>
      <c r="M111" s="102"/>
      <c r="N111" s="102"/>
      <c r="O111" s="102"/>
      <c r="P111" s="102"/>
    </row>
    <row r="112" spans="1:16" s="81" customFormat="1" ht="11.25">
      <c r="A112" s="84">
        <f t="shared" si="3"/>
        <v>94</v>
      </c>
      <c r="B112" s="85"/>
      <c r="C112" s="100" t="s">
        <v>653</v>
      </c>
      <c r="D112" s="101" t="s">
        <v>598</v>
      </c>
      <c r="E112" s="88">
        <v>1</v>
      </c>
      <c r="F112" s="102"/>
      <c r="G112" s="102"/>
      <c r="H112" s="102"/>
      <c r="I112" s="102"/>
      <c r="J112" s="103"/>
      <c r="K112" s="137"/>
      <c r="L112" s="102"/>
      <c r="M112" s="102"/>
      <c r="N112" s="102"/>
      <c r="O112" s="102"/>
      <c r="P112" s="102"/>
    </row>
    <row r="113" spans="1:16" s="81" customFormat="1" ht="22.5">
      <c r="A113" s="84">
        <f t="shared" si="3"/>
        <v>95</v>
      </c>
      <c r="B113" s="85" t="s">
        <v>21</v>
      </c>
      <c r="C113" s="86" t="s">
        <v>764</v>
      </c>
      <c r="D113" s="101" t="s">
        <v>52</v>
      </c>
      <c r="E113" s="88">
        <v>70</v>
      </c>
      <c r="F113" s="102"/>
      <c r="G113" s="102"/>
      <c r="H113" s="102"/>
      <c r="I113" s="102"/>
      <c r="J113" s="103"/>
      <c r="K113" s="137"/>
      <c r="L113" s="102"/>
      <c r="M113" s="102"/>
      <c r="N113" s="102"/>
      <c r="O113" s="102"/>
      <c r="P113" s="102"/>
    </row>
    <row r="114" spans="1:16" s="81" customFormat="1" ht="22.5">
      <c r="A114" s="84">
        <f t="shared" si="3"/>
        <v>96</v>
      </c>
      <c r="B114" s="85"/>
      <c r="C114" s="100" t="s">
        <v>657</v>
      </c>
      <c r="D114" s="101" t="s">
        <v>52</v>
      </c>
      <c r="E114" s="88">
        <v>70</v>
      </c>
      <c r="F114" s="102"/>
      <c r="G114" s="102"/>
      <c r="H114" s="102"/>
      <c r="I114" s="102"/>
      <c r="J114" s="103"/>
      <c r="K114" s="137"/>
      <c r="L114" s="102"/>
      <c r="M114" s="102"/>
      <c r="N114" s="102"/>
      <c r="O114" s="102"/>
      <c r="P114" s="102"/>
    </row>
    <row r="115" spans="1:16" s="81" customFormat="1" ht="22.5">
      <c r="A115" s="84">
        <f t="shared" si="3"/>
        <v>97</v>
      </c>
      <c r="B115" s="85" t="s">
        <v>21</v>
      </c>
      <c r="C115" s="86" t="s">
        <v>649</v>
      </c>
      <c r="D115" s="101" t="s">
        <v>51</v>
      </c>
      <c r="E115" s="88">
        <v>6</v>
      </c>
      <c r="F115" s="102"/>
      <c r="G115" s="102"/>
      <c r="H115" s="102"/>
      <c r="I115" s="102"/>
      <c r="J115" s="103"/>
      <c r="K115" s="137"/>
      <c r="L115" s="102"/>
      <c r="M115" s="102"/>
      <c r="N115" s="102"/>
      <c r="O115" s="102"/>
      <c r="P115" s="102"/>
    </row>
    <row r="116" spans="1:19" s="81" customFormat="1" ht="11.25">
      <c r="A116" s="84">
        <f t="shared" si="3"/>
        <v>98</v>
      </c>
      <c r="B116" s="85"/>
      <c r="C116" s="100" t="s">
        <v>650</v>
      </c>
      <c r="D116" s="101" t="s">
        <v>51</v>
      </c>
      <c r="E116" s="88">
        <v>6</v>
      </c>
      <c r="F116" s="102"/>
      <c r="G116" s="102"/>
      <c r="H116" s="102"/>
      <c r="I116" s="102"/>
      <c r="J116" s="103"/>
      <c r="K116" s="137"/>
      <c r="L116" s="102"/>
      <c r="M116" s="102"/>
      <c r="N116" s="102"/>
      <c r="O116" s="102"/>
      <c r="P116" s="102"/>
      <c r="Q116" s="108"/>
      <c r="R116" s="108"/>
      <c r="S116" s="108"/>
    </row>
    <row r="117" spans="1:19" s="81" customFormat="1" ht="21" customHeight="1">
      <c r="A117" s="84"/>
      <c r="B117" s="85"/>
      <c r="C117" s="240" t="s">
        <v>710</v>
      </c>
      <c r="D117" s="240"/>
      <c r="E117" s="240"/>
      <c r="F117" s="240"/>
      <c r="G117" s="240"/>
      <c r="H117" s="240"/>
      <c r="I117" s="240"/>
      <c r="J117" s="240"/>
      <c r="K117" s="240"/>
      <c r="L117" s="240"/>
      <c r="M117" s="240"/>
      <c r="N117" s="240"/>
      <c r="O117" s="240"/>
      <c r="P117" s="240"/>
      <c r="Q117" s="109"/>
      <c r="R117" s="109"/>
      <c r="S117" s="108"/>
    </row>
    <row r="118" spans="1:19" s="81" customFormat="1" ht="22.5">
      <c r="A118" s="141">
        <f>A116+1</f>
        <v>99</v>
      </c>
      <c r="B118" s="142" t="s">
        <v>21</v>
      </c>
      <c r="C118" s="86" t="s">
        <v>639</v>
      </c>
      <c r="D118" s="101" t="s">
        <v>51</v>
      </c>
      <c r="E118" s="88">
        <v>83</v>
      </c>
      <c r="F118" s="89"/>
      <c r="G118" s="89"/>
      <c r="H118" s="89"/>
      <c r="I118" s="89"/>
      <c r="J118" s="90"/>
      <c r="K118" s="127"/>
      <c r="L118" s="102"/>
      <c r="M118" s="102"/>
      <c r="N118" s="102"/>
      <c r="O118" s="102"/>
      <c r="P118" s="102"/>
      <c r="Q118" s="108"/>
      <c r="R118" s="108"/>
      <c r="S118" s="108"/>
    </row>
    <row r="119" spans="1:19" s="81" customFormat="1" ht="11.25">
      <c r="A119" s="84">
        <f>A118+1</f>
        <v>100</v>
      </c>
      <c r="B119" s="85"/>
      <c r="C119" s="100" t="s">
        <v>680</v>
      </c>
      <c r="D119" s="101" t="s">
        <v>51</v>
      </c>
      <c r="E119" s="88">
        <v>83</v>
      </c>
      <c r="F119" s="89"/>
      <c r="G119" s="89"/>
      <c r="H119" s="116"/>
      <c r="I119" s="89"/>
      <c r="J119" s="90"/>
      <c r="K119" s="127"/>
      <c r="L119" s="102"/>
      <c r="M119" s="102"/>
      <c r="N119" s="102"/>
      <c r="O119" s="102"/>
      <c r="P119" s="102"/>
      <c r="Q119" s="108"/>
      <c r="R119" s="108"/>
      <c r="S119" s="108"/>
    </row>
    <row r="120" spans="1:19" s="81" customFormat="1" ht="22.5">
      <c r="A120" s="84">
        <f aca="true" t="shared" si="4" ref="A120:A129">A119+1</f>
        <v>101</v>
      </c>
      <c r="B120" s="85" t="s">
        <v>21</v>
      </c>
      <c r="C120" s="86" t="s">
        <v>640</v>
      </c>
      <c r="D120" s="101" t="s">
        <v>51</v>
      </c>
      <c r="E120" s="88">
        <v>2</v>
      </c>
      <c r="F120" s="89"/>
      <c r="G120" s="89"/>
      <c r="H120" s="89"/>
      <c r="I120" s="89"/>
      <c r="J120" s="90"/>
      <c r="K120" s="127"/>
      <c r="L120" s="102"/>
      <c r="M120" s="102"/>
      <c r="N120" s="102"/>
      <c r="O120" s="102"/>
      <c r="P120" s="102"/>
      <c r="Q120" s="108"/>
      <c r="R120" s="108"/>
      <c r="S120" s="108"/>
    </row>
    <row r="121" spans="1:16" s="81" customFormat="1" ht="11.25">
      <c r="A121" s="84">
        <f t="shared" si="4"/>
        <v>102</v>
      </c>
      <c r="B121" s="85"/>
      <c r="C121" s="143" t="s">
        <v>681</v>
      </c>
      <c r="D121" s="144" t="s">
        <v>51</v>
      </c>
      <c r="E121" s="145">
        <v>2</v>
      </c>
      <c r="F121" s="89"/>
      <c r="G121" s="89"/>
      <c r="H121" s="116"/>
      <c r="I121" s="89"/>
      <c r="J121" s="90"/>
      <c r="K121" s="127"/>
      <c r="L121" s="102"/>
      <c r="M121" s="102"/>
      <c r="N121" s="102"/>
      <c r="O121" s="102"/>
      <c r="P121" s="102"/>
    </row>
    <row r="122" spans="1:16" s="81" customFormat="1" ht="22.5">
      <c r="A122" s="84">
        <f t="shared" si="4"/>
        <v>103</v>
      </c>
      <c r="B122" s="85"/>
      <c r="C122" s="100" t="s">
        <v>714</v>
      </c>
      <c r="D122" s="96" t="s">
        <v>51</v>
      </c>
      <c r="E122" s="110">
        <v>12</v>
      </c>
      <c r="F122" s="89"/>
      <c r="G122" s="102"/>
      <c r="H122" s="102"/>
      <c r="I122" s="102"/>
      <c r="J122" s="103"/>
      <c r="K122" s="127"/>
      <c r="L122" s="102"/>
      <c r="M122" s="102"/>
      <c r="N122" s="102"/>
      <c r="O122" s="102"/>
      <c r="P122" s="102"/>
    </row>
    <row r="123" spans="1:16" s="81" customFormat="1" ht="11.25">
      <c r="A123" s="84">
        <f t="shared" si="4"/>
        <v>104</v>
      </c>
      <c r="B123" s="85"/>
      <c r="C123" s="100" t="s">
        <v>711</v>
      </c>
      <c r="D123" s="96" t="s">
        <v>51</v>
      </c>
      <c r="E123" s="110">
        <v>12</v>
      </c>
      <c r="F123" s="89"/>
      <c r="G123" s="102"/>
      <c r="H123" s="102"/>
      <c r="I123" s="102"/>
      <c r="J123" s="103"/>
      <c r="K123" s="127"/>
      <c r="L123" s="102"/>
      <c r="M123" s="102"/>
      <c r="N123" s="102"/>
      <c r="O123" s="102"/>
      <c r="P123" s="102"/>
    </row>
    <row r="124" spans="1:16" s="81" customFormat="1" ht="11.25">
      <c r="A124" s="84">
        <f t="shared" si="4"/>
        <v>105</v>
      </c>
      <c r="B124" s="85"/>
      <c r="C124" s="100" t="s">
        <v>717</v>
      </c>
      <c r="D124" s="96" t="s">
        <v>52</v>
      </c>
      <c r="E124" s="110">
        <v>1050</v>
      </c>
      <c r="F124" s="89"/>
      <c r="G124" s="102"/>
      <c r="H124" s="102"/>
      <c r="I124" s="102"/>
      <c r="J124" s="103"/>
      <c r="K124" s="127"/>
      <c r="L124" s="102"/>
      <c r="M124" s="102"/>
      <c r="N124" s="102"/>
      <c r="O124" s="102"/>
      <c r="P124" s="102"/>
    </row>
    <row r="125" spans="1:16" s="81" customFormat="1" ht="11.25">
      <c r="A125" s="84">
        <f t="shared" si="4"/>
        <v>106</v>
      </c>
      <c r="B125" s="85"/>
      <c r="C125" s="100" t="s">
        <v>715</v>
      </c>
      <c r="D125" s="96" t="s">
        <v>52</v>
      </c>
      <c r="E125" s="110">
        <v>55</v>
      </c>
      <c r="F125" s="89"/>
      <c r="G125" s="102"/>
      <c r="H125" s="102"/>
      <c r="I125" s="102"/>
      <c r="J125" s="103"/>
      <c r="K125" s="127"/>
      <c r="L125" s="102"/>
      <c r="M125" s="102"/>
      <c r="N125" s="102"/>
      <c r="O125" s="102"/>
      <c r="P125" s="102"/>
    </row>
    <row r="126" spans="1:16" s="81" customFormat="1" ht="22.5">
      <c r="A126" s="84">
        <f t="shared" si="4"/>
        <v>107</v>
      </c>
      <c r="B126" s="85"/>
      <c r="C126" s="100" t="s">
        <v>671</v>
      </c>
      <c r="D126" s="96" t="s">
        <v>52</v>
      </c>
      <c r="E126" s="110">
        <v>35</v>
      </c>
      <c r="F126" s="89"/>
      <c r="G126" s="89"/>
      <c r="H126" s="89"/>
      <c r="I126" s="89"/>
      <c r="J126" s="90"/>
      <c r="K126" s="127"/>
      <c r="L126" s="102"/>
      <c r="M126" s="102"/>
      <c r="N126" s="102"/>
      <c r="O126" s="102"/>
      <c r="P126" s="102"/>
    </row>
    <row r="127" spans="1:16" s="81" customFormat="1" ht="11.25">
      <c r="A127" s="84">
        <f t="shared" si="4"/>
        <v>108</v>
      </c>
      <c r="B127" s="85"/>
      <c r="C127" s="100" t="s">
        <v>712</v>
      </c>
      <c r="D127" s="96" t="s">
        <v>51</v>
      </c>
      <c r="E127" s="110">
        <v>17</v>
      </c>
      <c r="F127" s="89"/>
      <c r="G127" s="102"/>
      <c r="H127" s="102"/>
      <c r="I127" s="102"/>
      <c r="J127" s="103"/>
      <c r="K127" s="127"/>
      <c r="L127" s="102"/>
      <c r="M127" s="102"/>
      <c r="N127" s="102"/>
      <c r="O127" s="102"/>
      <c r="P127" s="102"/>
    </row>
    <row r="128" spans="1:16" s="81" customFormat="1" ht="11.25">
      <c r="A128" s="84">
        <f t="shared" si="4"/>
        <v>109</v>
      </c>
      <c r="B128" s="85"/>
      <c r="C128" s="100" t="s">
        <v>664</v>
      </c>
      <c r="D128" s="96" t="s">
        <v>598</v>
      </c>
      <c r="E128" s="110">
        <v>1</v>
      </c>
      <c r="F128" s="89"/>
      <c r="G128" s="102"/>
      <c r="H128" s="102"/>
      <c r="I128" s="102"/>
      <c r="J128" s="103"/>
      <c r="K128" s="127"/>
      <c r="L128" s="102"/>
      <c r="M128" s="102"/>
      <c r="N128" s="102"/>
      <c r="O128" s="102"/>
      <c r="P128" s="102"/>
    </row>
    <row r="129" spans="1:16" s="81" customFormat="1" ht="11.25">
      <c r="A129" s="84">
        <f t="shared" si="4"/>
        <v>110</v>
      </c>
      <c r="B129" s="85"/>
      <c r="C129" s="100" t="s">
        <v>652</v>
      </c>
      <c r="D129" s="96" t="s">
        <v>598</v>
      </c>
      <c r="E129" s="110">
        <v>1</v>
      </c>
      <c r="F129" s="89"/>
      <c r="G129" s="102"/>
      <c r="H129" s="102"/>
      <c r="I129" s="102"/>
      <c r="J129" s="103"/>
      <c r="K129" s="127"/>
      <c r="L129" s="102"/>
      <c r="M129" s="102"/>
      <c r="N129" s="102"/>
      <c r="O129" s="102"/>
      <c r="P129" s="102"/>
    </row>
    <row r="130" spans="1:16" s="40" customFormat="1" ht="12">
      <c r="A130" s="237" t="s">
        <v>88</v>
      </c>
      <c r="B130" s="237"/>
      <c r="C130" s="238" t="str">
        <f>A2</f>
        <v>Elektroapgādes izbūve, ELT</v>
      </c>
      <c r="D130" s="239"/>
      <c r="E130" s="239"/>
      <c r="F130" s="239"/>
      <c r="G130" s="239"/>
      <c r="H130" s="239"/>
      <c r="I130" s="239"/>
      <c r="J130" s="239"/>
      <c r="K130" s="239"/>
      <c r="L130" s="62"/>
      <c r="M130" s="62"/>
      <c r="N130" s="62"/>
      <c r="O130" s="62"/>
      <c r="P130" s="62"/>
    </row>
    <row r="131" spans="1:16" s="40" customFormat="1" ht="12">
      <c r="A131" s="150"/>
      <c r="B131" s="150"/>
      <c r="C131" s="151"/>
      <c r="D131" s="151"/>
      <c r="E131" s="151"/>
      <c r="F131" s="151"/>
      <c r="G131" s="151"/>
      <c r="H131" s="151"/>
      <c r="I131" s="151"/>
      <c r="J131" s="151"/>
      <c r="K131" s="151"/>
      <c r="L131" s="152"/>
      <c r="M131" s="152"/>
      <c r="N131" s="152"/>
      <c r="O131" s="152"/>
      <c r="P131" s="152"/>
    </row>
    <row r="132" spans="1:16" s="40" customFormat="1" ht="12">
      <c r="A132" s="275" t="s">
        <v>98</v>
      </c>
      <c r="B132" s="276"/>
      <c r="C132" s="276"/>
      <c r="D132" s="276"/>
      <c r="E132" s="276"/>
      <c r="F132" s="276"/>
      <c r="G132" s="276"/>
      <c r="H132" s="276"/>
      <c r="I132" s="276"/>
      <c r="J132" s="276"/>
      <c r="K132" s="277"/>
      <c r="L132" s="63"/>
      <c r="M132" s="63"/>
      <c r="N132" s="63"/>
      <c r="O132" s="63"/>
      <c r="P132" s="63"/>
    </row>
    <row r="133" spans="1:17" s="22" customFormat="1" ht="12">
      <c r="A133" s="269" t="s">
        <v>99</v>
      </c>
      <c r="B133" s="269"/>
      <c r="C133" s="269"/>
      <c r="D133" s="269"/>
      <c r="E133" s="269"/>
      <c r="F133" s="269"/>
      <c r="G133" s="269"/>
      <c r="H133" s="269"/>
      <c r="I133" s="269"/>
      <c r="J133" s="269"/>
      <c r="K133" s="270"/>
      <c r="L133" s="64" t="s">
        <v>841</v>
      </c>
      <c r="M133" s="65"/>
      <c r="N133" s="65"/>
      <c r="O133" s="65"/>
      <c r="P133" s="63"/>
      <c r="Q133" s="40"/>
    </row>
    <row r="134" spans="1:16" s="22" customFormat="1" ht="11.25">
      <c r="A134" s="271" t="str">
        <f>A2</f>
        <v>Elektroapgādes izbūve, ELT</v>
      </c>
      <c r="B134" s="272"/>
      <c r="C134" s="272"/>
      <c r="D134" s="272"/>
      <c r="E134" s="272"/>
      <c r="F134" s="272"/>
      <c r="G134" s="272"/>
      <c r="H134" s="272"/>
      <c r="I134" s="272"/>
      <c r="J134" s="272"/>
      <c r="K134" s="272"/>
      <c r="L134" s="273"/>
      <c r="M134" s="66"/>
      <c r="N134" s="66"/>
      <c r="O134" s="66"/>
      <c r="P134" s="66"/>
    </row>
    <row r="135" spans="1:16" s="22" customFormat="1" ht="15.75" customHeight="1">
      <c r="A135" s="67"/>
      <c r="B135" s="67"/>
      <c r="C135" s="67"/>
      <c r="D135" s="67"/>
      <c r="E135" s="67"/>
      <c r="F135" s="67"/>
      <c r="G135" s="67"/>
      <c r="H135" s="67"/>
      <c r="I135" s="67"/>
      <c r="J135" s="67"/>
      <c r="K135" s="67"/>
      <c r="L135" s="67"/>
      <c r="M135" s="68"/>
      <c r="N135" s="68"/>
      <c r="O135" s="68"/>
      <c r="P135" s="68"/>
    </row>
    <row r="136" spans="1:16" s="22" customFormat="1" ht="11.25">
      <c r="A136" s="69"/>
      <c r="B136" s="70" t="s">
        <v>55</v>
      </c>
      <c r="C136" s="71"/>
      <c r="D136" s="72"/>
      <c r="E136" s="72"/>
      <c r="F136" s="73"/>
      <c r="G136" s="69"/>
      <c r="H136" s="69"/>
      <c r="I136" s="69"/>
      <c r="J136" s="69"/>
      <c r="K136" s="69"/>
      <c r="L136" s="69"/>
      <c r="M136" s="68"/>
      <c r="N136" s="68"/>
      <c r="O136" s="68"/>
      <c r="P136" s="68"/>
    </row>
    <row r="137" spans="1:16" s="22" customFormat="1" ht="11.25">
      <c r="A137" s="69"/>
      <c r="B137" s="74"/>
      <c r="C137" s="70" t="s">
        <v>29</v>
      </c>
      <c r="D137" s="75"/>
      <c r="E137" s="75"/>
      <c r="F137" s="75"/>
      <c r="G137" s="76"/>
      <c r="H137" s="77"/>
      <c r="I137" s="78"/>
      <c r="J137" s="78"/>
      <c r="K137" s="78"/>
      <c r="L137" s="78"/>
      <c r="M137" s="79"/>
      <c r="N137" s="79"/>
      <c r="O137" s="79"/>
      <c r="P137" s="79"/>
    </row>
    <row r="138" spans="1:16" s="22" customFormat="1" ht="18.75" customHeight="1">
      <c r="A138" s="69"/>
      <c r="B138" s="74"/>
      <c r="C138" s="268" t="s">
        <v>488</v>
      </c>
      <c r="D138" s="268"/>
      <c r="E138" s="268"/>
      <c r="F138" s="268"/>
      <c r="G138" s="268"/>
      <c r="H138" s="268"/>
      <c r="I138" s="268"/>
      <c r="J138" s="268"/>
      <c r="K138" s="268"/>
      <c r="L138" s="268"/>
      <c r="M138" s="268"/>
      <c r="N138" s="268"/>
      <c r="O138" s="268"/>
      <c r="P138" s="268"/>
    </row>
    <row r="139" spans="1:16" s="22" customFormat="1" ht="20.25" customHeight="1">
      <c r="A139" s="69"/>
      <c r="B139" s="74"/>
      <c r="C139" s="268" t="s">
        <v>56</v>
      </c>
      <c r="D139" s="268"/>
      <c r="E139" s="268"/>
      <c r="F139" s="268"/>
      <c r="G139" s="268"/>
      <c r="H139" s="268"/>
      <c r="I139" s="268"/>
      <c r="J139" s="268"/>
      <c r="K139" s="268"/>
      <c r="L139" s="268"/>
      <c r="M139" s="268"/>
      <c r="N139" s="268"/>
      <c r="O139" s="268"/>
      <c r="P139" s="268"/>
    </row>
    <row r="140" spans="1:16" s="22" customFormat="1" ht="11.25">
      <c r="A140" s="69"/>
      <c r="B140" s="74"/>
      <c r="C140" s="70" t="s">
        <v>31</v>
      </c>
      <c r="D140" s="75"/>
      <c r="E140" s="75"/>
      <c r="F140" s="75"/>
      <c r="G140" s="76"/>
      <c r="H140" s="77"/>
      <c r="I140" s="78"/>
      <c r="J140" s="78"/>
      <c r="K140" s="78"/>
      <c r="L140" s="78"/>
      <c r="M140" s="79"/>
      <c r="N140" s="79"/>
      <c r="O140" s="79"/>
      <c r="P140" s="79"/>
    </row>
    <row r="141" spans="1:16" s="22" customFormat="1" ht="20.25" customHeight="1">
      <c r="A141" s="69"/>
      <c r="B141" s="74"/>
      <c r="C141" s="268" t="s">
        <v>26</v>
      </c>
      <c r="D141" s="268"/>
      <c r="E141" s="268"/>
      <c r="F141" s="268"/>
      <c r="G141" s="268"/>
      <c r="H141" s="268"/>
      <c r="I141" s="268"/>
      <c r="J141" s="268"/>
      <c r="K141" s="268"/>
      <c r="L141" s="268"/>
      <c r="M141" s="268"/>
      <c r="N141" s="268"/>
      <c r="O141" s="268"/>
      <c r="P141" s="268"/>
    </row>
    <row r="142" spans="1:16" s="22" customFormat="1" ht="11.25">
      <c r="A142" s="69"/>
      <c r="B142" s="74"/>
      <c r="C142" s="70" t="s">
        <v>32</v>
      </c>
      <c r="D142" s="75"/>
      <c r="E142" s="75"/>
      <c r="F142" s="75"/>
      <c r="G142" s="76"/>
      <c r="H142" s="77"/>
      <c r="I142" s="61"/>
      <c r="J142" s="61"/>
      <c r="K142" s="78"/>
      <c r="L142" s="78"/>
      <c r="M142" s="79"/>
      <c r="N142" s="79"/>
      <c r="O142" s="79"/>
      <c r="P142" s="79"/>
    </row>
    <row r="143" spans="1:16" s="22" customFormat="1" ht="15" customHeight="1">
      <c r="A143" s="69"/>
      <c r="B143" s="80"/>
      <c r="C143" s="284"/>
      <c r="D143" s="284"/>
      <c r="E143" s="284"/>
      <c r="F143" s="284"/>
      <c r="G143" s="284"/>
      <c r="H143" s="284"/>
      <c r="I143" s="284"/>
      <c r="J143" s="284"/>
      <c r="K143" s="284"/>
      <c r="L143" s="284"/>
      <c r="M143" s="284"/>
      <c r="N143" s="284"/>
      <c r="O143" s="284"/>
      <c r="P143" s="284"/>
    </row>
    <row r="144" spans="1:16" s="22" customFormat="1" ht="12.75">
      <c r="A144" s="17"/>
      <c r="B144" s="21"/>
      <c r="C144" s="21"/>
      <c r="D144" s="21"/>
      <c r="E144" s="21"/>
      <c r="F144" s="21"/>
      <c r="G144" s="21"/>
      <c r="H144" s="21"/>
      <c r="I144" s="21"/>
      <c r="J144" s="21"/>
      <c r="K144" s="21"/>
      <c r="L144" s="21"/>
      <c r="M144" s="21"/>
      <c r="N144" s="21"/>
      <c r="O144" s="21"/>
      <c r="P144" s="21"/>
    </row>
    <row r="145" spans="1:16" s="22" customFormat="1" ht="12.75">
      <c r="A145" s="17"/>
      <c r="B145" s="21"/>
      <c r="C145" s="21"/>
      <c r="D145" s="21"/>
      <c r="E145" s="21"/>
      <c r="F145" s="21"/>
      <c r="G145" s="21"/>
      <c r="H145" s="21"/>
      <c r="I145" s="21"/>
      <c r="J145" s="21"/>
      <c r="K145" s="21"/>
      <c r="L145" s="21"/>
      <c r="M145" s="21"/>
      <c r="N145" s="21"/>
      <c r="O145" s="21"/>
      <c r="P145" s="21"/>
    </row>
    <row r="146" spans="1:16" s="22" customFormat="1" ht="12.75">
      <c r="A146" s="17"/>
      <c r="B146" s="21"/>
      <c r="C146" s="21"/>
      <c r="D146" s="21"/>
      <c r="E146" s="21"/>
      <c r="F146" s="21"/>
      <c r="G146" s="21"/>
      <c r="H146" s="21"/>
      <c r="I146" s="21"/>
      <c r="J146" s="21"/>
      <c r="K146" s="21"/>
      <c r="L146" s="21"/>
      <c r="M146" s="21"/>
      <c r="N146" s="21"/>
      <c r="O146" s="21"/>
      <c r="P146" s="21"/>
    </row>
    <row r="147" spans="1:16" s="22" customFormat="1" ht="12.75">
      <c r="A147" s="17"/>
      <c r="B147" s="21"/>
      <c r="C147" s="21"/>
      <c r="D147" s="21"/>
      <c r="E147" s="21"/>
      <c r="F147" s="21"/>
      <c r="G147" s="21"/>
      <c r="H147" s="21"/>
      <c r="I147" s="21"/>
      <c r="J147" s="21"/>
      <c r="K147" s="21"/>
      <c r="L147" s="21"/>
      <c r="M147" s="21"/>
      <c r="N147" s="21"/>
      <c r="O147" s="21"/>
      <c r="P147" s="21"/>
    </row>
    <row r="148" spans="1:16" s="22" customFormat="1" ht="12.75">
      <c r="A148" s="17"/>
      <c r="B148" s="21"/>
      <c r="C148" s="21"/>
      <c r="D148" s="21"/>
      <c r="E148" s="21"/>
      <c r="F148" s="21"/>
      <c r="G148" s="21"/>
      <c r="H148" s="21"/>
      <c r="I148" s="21"/>
      <c r="J148" s="21"/>
      <c r="K148" s="21"/>
      <c r="L148" s="21"/>
      <c r="M148" s="21"/>
      <c r="N148" s="21"/>
      <c r="O148" s="21"/>
      <c r="P148" s="21"/>
    </row>
    <row r="149" spans="1:16" s="22" customFormat="1" ht="12.75">
      <c r="A149" s="17"/>
      <c r="B149" s="21"/>
      <c r="C149" s="21"/>
      <c r="D149" s="21"/>
      <c r="E149" s="21"/>
      <c r="F149" s="21"/>
      <c r="G149" s="21"/>
      <c r="H149" s="21"/>
      <c r="I149" s="21"/>
      <c r="J149" s="21"/>
      <c r="K149" s="21"/>
      <c r="L149" s="21"/>
      <c r="M149" s="21"/>
      <c r="N149" s="21"/>
      <c r="O149" s="21"/>
      <c r="P149" s="21"/>
    </row>
    <row r="150" spans="1:16" s="22" customFormat="1" ht="12.75">
      <c r="A150" s="17"/>
      <c r="B150" s="21"/>
      <c r="C150" s="21"/>
      <c r="D150" s="21"/>
      <c r="E150" s="21"/>
      <c r="F150" s="21"/>
      <c r="G150" s="21"/>
      <c r="H150" s="21"/>
      <c r="I150" s="21"/>
      <c r="J150" s="21"/>
      <c r="K150" s="21"/>
      <c r="L150" s="21"/>
      <c r="M150" s="21"/>
      <c r="N150" s="21"/>
      <c r="O150" s="21"/>
      <c r="P150" s="21"/>
    </row>
    <row r="151" spans="1:16" s="22" customFormat="1" ht="12.75">
      <c r="A151" s="17"/>
      <c r="B151" s="21"/>
      <c r="C151" s="21"/>
      <c r="D151" s="21"/>
      <c r="E151" s="21"/>
      <c r="F151" s="21"/>
      <c r="G151" s="21"/>
      <c r="H151" s="21"/>
      <c r="I151" s="21"/>
      <c r="J151" s="21"/>
      <c r="K151" s="21"/>
      <c r="L151" s="21"/>
      <c r="M151" s="21"/>
      <c r="N151" s="21"/>
      <c r="O151" s="21"/>
      <c r="P151" s="21"/>
    </row>
    <row r="152" spans="1:16" s="22" customFormat="1" ht="12.75">
      <c r="A152" s="17"/>
      <c r="B152" s="21"/>
      <c r="C152" s="21"/>
      <c r="D152" s="21"/>
      <c r="E152" s="21"/>
      <c r="F152" s="21"/>
      <c r="G152" s="21"/>
      <c r="H152" s="21"/>
      <c r="I152" s="21"/>
      <c r="J152" s="21"/>
      <c r="K152" s="21"/>
      <c r="L152" s="21"/>
      <c r="M152" s="21"/>
      <c r="N152" s="21"/>
      <c r="O152" s="21"/>
      <c r="P152" s="21"/>
    </row>
    <row r="153" spans="1:16" s="22" customFormat="1" ht="12.75">
      <c r="A153" s="17"/>
      <c r="B153" s="21"/>
      <c r="C153" s="21"/>
      <c r="D153" s="21"/>
      <c r="E153" s="21"/>
      <c r="F153" s="21"/>
      <c r="G153" s="21"/>
      <c r="H153" s="21"/>
      <c r="I153" s="21"/>
      <c r="J153" s="21"/>
      <c r="K153" s="21"/>
      <c r="L153" s="21"/>
      <c r="M153" s="21"/>
      <c r="N153" s="21"/>
      <c r="O153" s="21"/>
      <c r="P153" s="21"/>
    </row>
    <row r="154" spans="1:16" s="40" customFormat="1" ht="12.75">
      <c r="A154" s="17"/>
      <c r="B154" s="21"/>
      <c r="C154" s="21"/>
      <c r="D154" s="21"/>
      <c r="E154" s="21"/>
      <c r="F154" s="21"/>
      <c r="G154" s="21"/>
      <c r="H154" s="21"/>
      <c r="I154" s="21"/>
      <c r="J154" s="21"/>
      <c r="K154" s="21"/>
      <c r="L154" s="21"/>
      <c r="M154" s="21"/>
      <c r="N154" s="21"/>
      <c r="O154" s="21"/>
      <c r="P154" s="21"/>
    </row>
    <row r="155" spans="1:16" s="22" customFormat="1" ht="12.75">
      <c r="A155" s="17"/>
      <c r="B155" s="21"/>
      <c r="C155" s="21"/>
      <c r="D155" s="21"/>
      <c r="E155" s="21"/>
      <c r="F155" s="21"/>
      <c r="G155" s="21"/>
      <c r="H155" s="21"/>
      <c r="I155" s="21"/>
      <c r="J155" s="21"/>
      <c r="K155" s="21"/>
      <c r="L155" s="21"/>
      <c r="M155" s="21"/>
      <c r="N155" s="21"/>
      <c r="O155" s="21"/>
      <c r="P155" s="21"/>
    </row>
    <row r="156" spans="1:16" s="22" customFormat="1" ht="12.75">
      <c r="A156" s="17"/>
      <c r="B156" s="21"/>
      <c r="C156" s="21"/>
      <c r="D156" s="21"/>
      <c r="E156" s="21"/>
      <c r="F156" s="21"/>
      <c r="G156" s="21"/>
      <c r="H156" s="21"/>
      <c r="I156" s="21"/>
      <c r="J156" s="21"/>
      <c r="K156" s="21"/>
      <c r="L156" s="21"/>
      <c r="M156" s="21"/>
      <c r="N156" s="21"/>
      <c r="O156" s="21"/>
      <c r="P156" s="21"/>
    </row>
    <row r="157" spans="1:16" s="22" customFormat="1" ht="12.75">
      <c r="A157" s="17"/>
      <c r="B157" s="21"/>
      <c r="C157" s="21"/>
      <c r="D157" s="21"/>
      <c r="E157" s="21"/>
      <c r="F157" s="21"/>
      <c r="G157" s="21"/>
      <c r="H157" s="21"/>
      <c r="I157" s="21"/>
      <c r="J157" s="21"/>
      <c r="K157" s="21"/>
      <c r="L157" s="21"/>
      <c r="M157" s="21"/>
      <c r="N157" s="21"/>
      <c r="O157" s="21"/>
      <c r="P157" s="21"/>
    </row>
    <row r="158" spans="1:16" s="22" customFormat="1" ht="12.75">
      <c r="A158" s="17"/>
      <c r="B158" s="21"/>
      <c r="C158" s="21"/>
      <c r="D158" s="21"/>
      <c r="E158" s="21"/>
      <c r="F158" s="21"/>
      <c r="G158" s="21"/>
      <c r="H158" s="21"/>
      <c r="I158" s="21"/>
      <c r="J158" s="21"/>
      <c r="K158" s="21"/>
      <c r="L158" s="21"/>
      <c r="M158" s="21"/>
      <c r="N158" s="21"/>
      <c r="O158" s="21"/>
      <c r="P158" s="21"/>
    </row>
    <row r="159" spans="1:16" s="22" customFormat="1" ht="12.75">
      <c r="A159" s="17"/>
      <c r="B159" s="21"/>
      <c r="C159" s="21"/>
      <c r="D159" s="21"/>
      <c r="E159" s="21"/>
      <c r="F159" s="21"/>
      <c r="G159" s="21"/>
      <c r="H159" s="21"/>
      <c r="I159" s="21"/>
      <c r="J159" s="21"/>
      <c r="K159" s="21"/>
      <c r="L159" s="21"/>
      <c r="M159" s="21"/>
      <c r="N159" s="21"/>
      <c r="O159" s="21"/>
      <c r="P159" s="21"/>
    </row>
    <row r="160" spans="1:16" s="22" customFormat="1" ht="12.75">
      <c r="A160" s="17"/>
      <c r="B160" s="21"/>
      <c r="C160" s="21"/>
      <c r="D160" s="21"/>
      <c r="E160" s="21"/>
      <c r="F160" s="21"/>
      <c r="G160" s="21"/>
      <c r="H160" s="21"/>
      <c r="I160" s="21"/>
      <c r="J160" s="21"/>
      <c r="K160" s="21"/>
      <c r="L160" s="21"/>
      <c r="M160" s="21"/>
      <c r="N160" s="21"/>
      <c r="O160" s="21"/>
      <c r="P160" s="21"/>
    </row>
    <row r="161" spans="1:16" s="22" customFormat="1" ht="12.75">
      <c r="A161" s="17"/>
      <c r="B161" s="18"/>
      <c r="C161" s="19"/>
      <c r="D161" s="20"/>
      <c r="E161" s="20"/>
      <c r="F161" s="20"/>
      <c r="G161" s="20"/>
      <c r="H161" s="20"/>
      <c r="I161" s="20"/>
      <c r="J161" s="20"/>
      <c r="K161" s="20"/>
      <c r="L161" s="20"/>
      <c r="M161" s="20"/>
      <c r="N161" s="20"/>
      <c r="O161" s="20"/>
      <c r="P161" s="20"/>
    </row>
    <row r="162" spans="1:16" s="22" customFormat="1" ht="12.75">
      <c r="A162" s="17"/>
      <c r="B162" s="18"/>
      <c r="C162" s="19"/>
      <c r="D162" s="20"/>
      <c r="E162" s="20"/>
      <c r="F162" s="20"/>
      <c r="G162" s="20"/>
      <c r="H162" s="20"/>
      <c r="I162" s="20"/>
      <c r="J162" s="20"/>
      <c r="K162" s="20"/>
      <c r="L162" s="20"/>
      <c r="M162" s="20"/>
      <c r="N162" s="20"/>
      <c r="O162" s="20"/>
      <c r="P162" s="20"/>
    </row>
    <row r="163" spans="1:16" s="22" customFormat="1" ht="12.75">
      <c r="A163" s="17"/>
      <c r="B163" s="18"/>
      <c r="C163" s="19"/>
      <c r="D163" s="20"/>
      <c r="E163" s="20"/>
      <c r="F163" s="20"/>
      <c r="G163" s="20"/>
      <c r="H163" s="20"/>
      <c r="I163" s="20"/>
      <c r="J163" s="20"/>
      <c r="K163" s="20"/>
      <c r="L163" s="20"/>
      <c r="M163" s="20"/>
      <c r="N163" s="20"/>
      <c r="O163" s="20"/>
      <c r="P163" s="20"/>
    </row>
    <row r="164" spans="1:16" s="22" customFormat="1" ht="12.75">
      <c r="A164" s="17"/>
      <c r="B164" s="18"/>
      <c r="C164" s="19"/>
      <c r="D164" s="20"/>
      <c r="E164" s="20"/>
      <c r="F164" s="20"/>
      <c r="G164" s="20"/>
      <c r="H164" s="20"/>
      <c r="I164" s="20"/>
      <c r="J164" s="20"/>
      <c r="K164" s="20"/>
      <c r="L164" s="20"/>
      <c r="M164" s="20"/>
      <c r="N164" s="20"/>
      <c r="O164" s="20"/>
      <c r="P164" s="20"/>
    </row>
    <row r="165" spans="1:16" s="22" customFormat="1" ht="12.75">
      <c r="A165" s="17"/>
      <c r="B165" s="18"/>
      <c r="C165" s="19"/>
      <c r="D165" s="20"/>
      <c r="E165" s="20"/>
      <c r="F165" s="20"/>
      <c r="G165" s="20"/>
      <c r="H165" s="20"/>
      <c r="I165" s="20"/>
      <c r="J165" s="20"/>
      <c r="K165" s="20"/>
      <c r="L165" s="20"/>
      <c r="M165" s="20"/>
      <c r="N165" s="20"/>
      <c r="O165" s="20"/>
      <c r="P165" s="20"/>
    </row>
    <row r="166" spans="1:16" s="40" customFormat="1" ht="12.75">
      <c r="A166" s="17"/>
      <c r="B166" s="18"/>
      <c r="C166" s="19"/>
      <c r="D166" s="20"/>
      <c r="E166" s="20"/>
      <c r="F166" s="20"/>
      <c r="G166" s="20"/>
      <c r="H166" s="20"/>
      <c r="I166" s="20"/>
      <c r="J166" s="20"/>
      <c r="K166" s="20"/>
      <c r="L166" s="20"/>
      <c r="M166" s="20"/>
      <c r="N166" s="20"/>
      <c r="O166" s="20"/>
      <c r="P166" s="20"/>
    </row>
    <row r="167" spans="1:16" s="41" customFormat="1" ht="12.75">
      <c r="A167" s="17"/>
      <c r="B167" s="18"/>
      <c r="C167" s="19"/>
      <c r="D167" s="20"/>
      <c r="E167" s="20"/>
      <c r="F167" s="20"/>
      <c r="G167" s="20"/>
      <c r="H167" s="20"/>
      <c r="I167" s="20"/>
      <c r="J167" s="20"/>
      <c r="K167" s="20"/>
      <c r="L167" s="20"/>
      <c r="M167" s="20"/>
      <c r="N167" s="20"/>
      <c r="O167" s="20"/>
      <c r="P167" s="20"/>
    </row>
    <row r="168" spans="1:16" s="41" customFormat="1" ht="12.75">
      <c r="A168" s="17"/>
      <c r="B168" s="18"/>
      <c r="C168" s="19"/>
      <c r="D168" s="20"/>
      <c r="E168" s="20"/>
      <c r="F168" s="20"/>
      <c r="G168" s="20"/>
      <c r="H168" s="20"/>
      <c r="I168" s="20"/>
      <c r="J168" s="20"/>
      <c r="K168" s="20"/>
      <c r="L168" s="20"/>
      <c r="M168" s="20"/>
      <c r="N168" s="20"/>
      <c r="O168" s="20"/>
      <c r="P168" s="20"/>
    </row>
    <row r="169" spans="1:16" s="41" customFormat="1" ht="12.75">
      <c r="A169" s="17"/>
      <c r="B169" s="18"/>
      <c r="C169" s="19"/>
      <c r="D169" s="20"/>
      <c r="E169" s="20"/>
      <c r="F169" s="20"/>
      <c r="G169" s="20"/>
      <c r="H169" s="20"/>
      <c r="I169" s="20"/>
      <c r="J169" s="20"/>
      <c r="K169" s="20"/>
      <c r="L169" s="20"/>
      <c r="M169" s="20"/>
      <c r="N169" s="20"/>
      <c r="O169" s="20"/>
      <c r="P169" s="20"/>
    </row>
    <row r="170" spans="1:16" s="41" customFormat="1" ht="12.75">
      <c r="A170" s="17"/>
      <c r="B170" s="18"/>
      <c r="C170" s="19"/>
      <c r="D170" s="20"/>
      <c r="E170" s="20"/>
      <c r="F170" s="20"/>
      <c r="G170" s="20"/>
      <c r="H170" s="20"/>
      <c r="I170" s="20"/>
      <c r="J170" s="20"/>
      <c r="K170" s="20"/>
      <c r="L170" s="20"/>
      <c r="M170" s="20"/>
      <c r="N170" s="20"/>
      <c r="O170" s="20"/>
      <c r="P170" s="20"/>
    </row>
    <row r="171" spans="1:16" s="22" customFormat="1" ht="12.75">
      <c r="A171" s="17"/>
      <c r="B171" s="18"/>
      <c r="C171" s="19"/>
      <c r="D171" s="20"/>
      <c r="E171" s="20"/>
      <c r="F171" s="20"/>
      <c r="G171" s="20"/>
      <c r="H171" s="20"/>
      <c r="I171" s="20"/>
      <c r="J171" s="20"/>
      <c r="K171" s="20"/>
      <c r="L171" s="20"/>
      <c r="M171" s="20"/>
      <c r="N171" s="20"/>
      <c r="O171" s="20"/>
      <c r="P171" s="20"/>
    </row>
    <row r="172" spans="1:16" s="22" customFormat="1" ht="12.75">
      <c r="A172" s="17"/>
      <c r="B172" s="18"/>
      <c r="C172" s="19"/>
      <c r="D172" s="20"/>
      <c r="E172" s="20"/>
      <c r="F172" s="20"/>
      <c r="G172" s="20"/>
      <c r="H172" s="20"/>
      <c r="I172" s="20"/>
      <c r="J172" s="20"/>
      <c r="K172" s="20"/>
      <c r="L172" s="20"/>
      <c r="M172" s="20"/>
      <c r="N172" s="20"/>
      <c r="O172" s="20"/>
      <c r="P172" s="20"/>
    </row>
    <row r="173" spans="1:16" s="22" customFormat="1" ht="12.75">
      <c r="A173" s="17"/>
      <c r="B173" s="18"/>
      <c r="C173" s="19"/>
      <c r="D173" s="20"/>
      <c r="E173" s="20"/>
      <c r="F173" s="20"/>
      <c r="G173" s="20"/>
      <c r="H173" s="20"/>
      <c r="I173" s="20"/>
      <c r="J173" s="20"/>
      <c r="K173" s="20"/>
      <c r="L173" s="20"/>
      <c r="M173" s="20"/>
      <c r="N173" s="20"/>
      <c r="O173" s="20"/>
      <c r="P173" s="20"/>
    </row>
    <row r="174" spans="1:16" s="22" customFormat="1" ht="12.75">
      <c r="A174" s="17"/>
      <c r="B174" s="18"/>
      <c r="C174" s="19"/>
      <c r="D174" s="20"/>
      <c r="E174" s="20"/>
      <c r="F174" s="20"/>
      <c r="G174" s="20"/>
      <c r="H174" s="20"/>
      <c r="I174" s="20"/>
      <c r="J174" s="20"/>
      <c r="K174" s="20"/>
      <c r="L174" s="20"/>
      <c r="M174" s="20"/>
      <c r="N174" s="20"/>
      <c r="O174" s="20"/>
      <c r="P174" s="20"/>
    </row>
    <row r="175" spans="1:16" s="22" customFormat="1" ht="12.75">
      <c r="A175" s="17"/>
      <c r="B175" s="18"/>
      <c r="C175" s="19"/>
      <c r="D175" s="20"/>
      <c r="E175" s="20"/>
      <c r="F175" s="20"/>
      <c r="G175" s="20"/>
      <c r="H175" s="20"/>
      <c r="I175" s="20"/>
      <c r="J175" s="20"/>
      <c r="K175" s="20"/>
      <c r="L175" s="20"/>
      <c r="M175" s="20"/>
      <c r="N175" s="20"/>
      <c r="O175" s="20"/>
      <c r="P175" s="20"/>
    </row>
  </sheetData>
  <sheetProtection selectLockedCells="1" selectUnlockedCells="1"/>
  <mergeCells count="33">
    <mergeCell ref="C117:P117"/>
    <mergeCell ref="C139:P139"/>
    <mergeCell ref="A132:K132"/>
    <mergeCell ref="C138:P138"/>
    <mergeCell ref="A130:B130"/>
    <mergeCell ref="C130:K130"/>
    <mergeCell ref="A134:L134"/>
    <mergeCell ref="A80:P80"/>
    <mergeCell ref="D6:P6"/>
    <mergeCell ref="A6:C6"/>
    <mergeCell ref="D8:P8"/>
    <mergeCell ref="O11:P11"/>
    <mergeCell ref="A13:A14"/>
    <mergeCell ref="C33:P33"/>
    <mergeCell ref="D9:P9"/>
    <mergeCell ref="C48:P48"/>
    <mergeCell ref="A9:C9"/>
    <mergeCell ref="C143:P143"/>
    <mergeCell ref="A10:P10"/>
    <mergeCell ref="A15:P15"/>
    <mergeCell ref="B13:B14"/>
    <mergeCell ref="L13:P13"/>
    <mergeCell ref="F13:K13"/>
    <mergeCell ref="O12:P12"/>
    <mergeCell ref="C13:C14"/>
    <mergeCell ref="A133:K133"/>
    <mergeCell ref="C141:P141"/>
    <mergeCell ref="A1:P1"/>
    <mergeCell ref="A2:P2"/>
    <mergeCell ref="A3:P3"/>
    <mergeCell ref="A5:C5"/>
    <mergeCell ref="D5:P5"/>
    <mergeCell ref="A8:C8"/>
  </mergeCells>
  <printOptions horizontalCentered="1"/>
  <pageMargins left="0.2362204724409449" right="0.2362204724409449" top="0.7874015748031497" bottom="0"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7030A0"/>
  </sheetPr>
  <dimension ref="A1:Q146"/>
  <sheetViews>
    <sheetView zoomScale="145" zoomScaleNormal="145" zoomScaleSheetLayoutView="100" zoomScalePageLayoutView="0" workbookViewId="0" topLeftCell="A1">
      <selection activeCell="A8" sqref="A8:P8"/>
    </sheetView>
  </sheetViews>
  <sheetFormatPr defaultColWidth="9.140625" defaultRowHeight="15"/>
  <cols>
    <col min="1" max="1" width="3.8515625" style="17" customWidth="1"/>
    <col min="2" max="2" width="5.8515625" style="18" customWidth="1"/>
    <col min="3" max="3" width="29.140625" style="19" customWidth="1"/>
    <col min="4" max="4" width="5.7109375" style="20" customWidth="1"/>
    <col min="5" max="5" width="8.140625" style="20" customWidth="1"/>
    <col min="6" max="6" width="6.140625" style="20" customWidth="1"/>
    <col min="7" max="7" width="4.421875" style="20" customWidth="1"/>
    <col min="8" max="8" width="6.57421875" style="20" customWidth="1"/>
    <col min="9" max="9" width="8.140625" style="20" customWidth="1"/>
    <col min="10" max="10" width="7.28125" style="20" customWidth="1"/>
    <col min="11" max="11" width="8.00390625" style="20" customWidth="1"/>
    <col min="12" max="12" width="8.7109375" style="20" customWidth="1"/>
    <col min="13" max="13" width="10.00390625" style="20" customWidth="1"/>
    <col min="14" max="14" width="10.28125" style="20" customWidth="1"/>
    <col min="15" max="15" width="9.28125" style="20" customWidth="1"/>
    <col min="16" max="16" width="10.8515625" style="20" customWidth="1"/>
    <col min="17" max="16384" width="9.140625" style="21" customWidth="1"/>
  </cols>
  <sheetData>
    <row r="1" spans="1:16" s="22" customFormat="1" ht="15">
      <c r="A1" s="242" t="s">
        <v>489</v>
      </c>
      <c r="B1" s="242"/>
      <c r="C1" s="242"/>
      <c r="D1" s="242"/>
      <c r="E1" s="242"/>
      <c r="F1" s="242"/>
      <c r="G1" s="242"/>
      <c r="H1" s="242"/>
      <c r="I1" s="242"/>
      <c r="J1" s="242"/>
      <c r="K1" s="242"/>
      <c r="L1" s="242"/>
      <c r="M1" s="242"/>
      <c r="N1" s="242"/>
      <c r="O1" s="242"/>
      <c r="P1" s="242"/>
    </row>
    <row r="2" spans="1:16" s="22" customFormat="1" ht="14.25">
      <c r="A2" s="220" t="s">
        <v>622</v>
      </c>
      <c r="B2" s="220"/>
      <c r="C2" s="220"/>
      <c r="D2" s="220"/>
      <c r="E2" s="220"/>
      <c r="F2" s="220"/>
      <c r="G2" s="220"/>
      <c r="H2" s="220"/>
      <c r="I2" s="220"/>
      <c r="J2" s="220"/>
      <c r="K2" s="220"/>
      <c r="L2" s="220"/>
      <c r="M2" s="220"/>
      <c r="N2" s="220"/>
      <c r="O2" s="220"/>
      <c r="P2" s="220"/>
    </row>
    <row r="3" spans="1:16" s="22" customFormat="1" ht="18.75" customHeight="1">
      <c r="A3" s="243" t="s">
        <v>35</v>
      </c>
      <c r="B3" s="243"/>
      <c r="C3" s="243"/>
      <c r="D3" s="243"/>
      <c r="E3" s="243"/>
      <c r="F3" s="243"/>
      <c r="G3" s="243"/>
      <c r="H3" s="243"/>
      <c r="I3" s="243"/>
      <c r="J3" s="243"/>
      <c r="K3" s="243"/>
      <c r="L3" s="243"/>
      <c r="M3" s="243"/>
      <c r="N3" s="243"/>
      <c r="O3" s="243"/>
      <c r="P3" s="243"/>
    </row>
    <row r="4" spans="1:16" s="22" customFormat="1" ht="15">
      <c r="A4" s="23"/>
      <c r="B4" s="24"/>
      <c r="C4" s="25"/>
      <c r="D4" s="23"/>
      <c r="E4" s="26"/>
      <c r="F4" s="26"/>
      <c r="G4" s="27"/>
      <c r="H4" s="27"/>
      <c r="I4" s="27"/>
      <c r="J4" s="27"/>
      <c r="K4" s="27"/>
      <c r="L4" s="27"/>
      <c r="M4" s="27"/>
      <c r="N4" s="27"/>
      <c r="O4" s="27"/>
      <c r="P4" s="27"/>
    </row>
    <row r="5" spans="1:16" s="22" customFormat="1" ht="30.75" customHeight="1">
      <c r="A5" s="244" t="s">
        <v>93</v>
      </c>
      <c r="B5" s="244"/>
      <c r="C5" s="244"/>
      <c r="D5" s="245" t="str">
        <f>UKT!D5</f>
        <v>Mārupes novada Jaunmārupes stadiona pārbūve (1.kārta)</v>
      </c>
      <c r="E5" s="245"/>
      <c r="F5" s="245"/>
      <c r="G5" s="245"/>
      <c r="H5" s="245"/>
      <c r="I5" s="245"/>
      <c r="J5" s="245"/>
      <c r="K5" s="245"/>
      <c r="L5" s="245"/>
      <c r="M5" s="245"/>
      <c r="N5" s="245"/>
      <c r="O5" s="245"/>
      <c r="P5" s="245"/>
    </row>
    <row r="6" spans="1:16" s="22" customFormat="1" ht="27.75" customHeight="1">
      <c r="A6" s="244" t="s">
        <v>94</v>
      </c>
      <c r="B6" s="244"/>
      <c r="C6" s="244"/>
      <c r="D6" s="245" t="str">
        <f>UKT!D6</f>
        <v>Mārupes novada Jaunmārupes stadiona pārbūve (1.kārta)</v>
      </c>
      <c r="E6" s="245"/>
      <c r="F6" s="245"/>
      <c r="G6" s="245"/>
      <c r="H6" s="245"/>
      <c r="I6" s="245"/>
      <c r="J6" s="245"/>
      <c r="K6" s="245"/>
      <c r="L6" s="245"/>
      <c r="M6" s="245"/>
      <c r="N6" s="245"/>
      <c r="O6" s="245"/>
      <c r="P6" s="245"/>
    </row>
    <row r="7" spans="1:16" s="22" customFormat="1" ht="14.25">
      <c r="A7" s="244" t="s">
        <v>95</v>
      </c>
      <c r="B7" s="244"/>
      <c r="C7" s="244"/>
      <c r="D7" s="246" t="str">
        <f>UKT!D7</f>
        <v>Īvju iela 5, Mazcenu aleja 35, Jaunmārupe, Mārupes novads</v>
      </c>
      <c r="E7" s="246"/>
      <c r="F7" s="246"/>
      <c r="G7" s="246"/>
      <c r="H7" s="246"/>
      <c r="I7" s="246"/>
      <c r="J7" s="246"/>
      <c r="K7" s="246"/>
      <c r="L7" s="246"/>
      <c r="M7" s="246"/>
      <c r="N7" s="246"/>
      <c r="O7" s="246"/>
      <c r="P7" s="246"/>
    </row>
    <row r="8" spans="1:16" s="22" customFormat="1" ht="14.25">
      <c r="A8" s="244"/>
      <c r="B8" s="244"/>
      <c r="C8" s="244"/>
      <c r="D8" s="246"/>
      <c r="E8" s="246"/>
      <c r="F8" s="246"/>
      <c r="G8" s="246"/>
      <c r="H8" s="246"/>
      <c r="I8" s="246"/>
      <c r="J8" s="246"/>
      <c r="K8" s="246"/>
      <c r="L8" s="246"/>
      <c r="M8" s="246"/>
      <c r="N8" s="246"/>
      <c r="O8" s="246"/>
      <c r="P8" s="246"/>
    </row>
    <row r="9" spans="1:16" s="22" customFormat="1" ht="14.25">
      <c r="A9" s="244" t="s">
        <v>847</v>
      </c>
      <c r="B9" s="244"/>
      <c r="C9" s="244"/>
      <c r="D9" s="244"/>
      <c r="E9" s="244"/>
      <c r="F9" s="244"/>
      <c r="G9" s="244"/>
      <c r="H9" s="244"/>
      <c r="I9" s="244"/>
      <c r="J9" s="244"/>
      <c r="K9" s="244"/>
      <c r="L9" s="244"/>
      <c r="M9" s="244"/>
      <c r="N9" s="244"/>
      <c r="O9" s="244"/>
      <c r="P9" s="244"/>
    </row>
    <row r="10" spans="1:16" s="22" customFormat="1" ht="12">
      <c r="A10" s="28"/>
      <c r="B10" s="29"/>
      <c r="C10" s="30"/>
      <c r="D10" s="28"/>
      <c r="E10" s="31"/>
      <c r="F10" s="31"/>
      <c r="G10" s="32"/>
      <c r="H10" s="32"/>
      <c r="I10" s="32"/>
      <c r="J10" s="32"/>
      <c r="K10" s="32"/>
      <c r="L10" s="32"/>
      <c r="M10" s="33" t="s">
        <v>96</v>
      </c>
      <c r="N10" s="33"/>
      <c r="O10" s="251"/>
      <c r="P10" s="251"/>
    </row>
    <row r="11" spans="1:16" s="22" customFormat="1" ht="12">
      <c r="A11" s="34"/>
      <c r="B11" s="35"/>
      <c r="C11" s="34"/>
      <c r="D11" s="36"/>
      <c r="E11" s="37"/>
      <c r="F11" s="37"/>
      <c r="G11" s="37"/>
      <c r="H11" s="37"/>
      <c r="I11" s="37"/>
      <c r="J11" s="37"/>
      <c r="K11" s="37"/>
      <c r="L11" s="37"/>
      <c r="M11" s="38" t="s">
        <v>36</v>
      </c>
      <c r="N11" s="38"/>
      <c r="O11" s="285"/>
      <c r="P11" s="285"/>
    </row>
    <row r="12" spans="1:16" ht="12.75">
      <c r="A12" s="253" t="s">
        <v>37</v>
      </c>
      <c r="B12" s="255" t="s">
        <v>38</v>
      </c>
      <c r="C12" s="257" t="s">
        <v>97</v>
      </c>
      <c r="D12" s="39"/>
      <c r="E12" s="39"/>
      <c r="F12" s="259" t="s">
        <v>39</v>
      </c>
      <c r="G12" s="260"/>
      <c r="H12" s="260"/>
      <c r="I12" s="260"/>
      <c r="J12" s="260"/>
      <c r="K12" s="261"/>
      <c r="L12" s="247" t="s">
        <v>40</v>
      </c>
      <c r="M12" s="248"/>
      <c r="N12" s="248"/>
      <c r="O12" s="286"/>
      <c r="P12" s="287"/>
    </row>
    <row r="13" spans="1:16" ht="139.5">
      <c r="A13" s="254"/>
      <c r="B13" s="256"/>
      <c r="C13" s="258"/>
      <c r="D13" s="39" t="s">
        <v>41</v>
      </c>
      <c r="E13" s="39" t="s">
        <v>42</v>
      </c>
      <c r="F13" s="39" t="s">
        <v>75</v>
      </c>
      <c r="G13" s="39" t="s">
        <v>43</v>
      </c>
      <c r="H13" s="39" t="s">
        <v>44</v>
      </c>
      <c r="I13" s="39" t="s">
        <v>45</v>
      </c>
      <c r="J13" s="39" t="s">
        <v>46</v>
      </c>
      <c r="K13" s="39" t="s">
        <v>47</v>
      </c>
      <c r="L13" s="39" t="s">
        <v>48</v>
      </c>
      <c r="M13" s="39" t="s">
        <v>44</v>
      </c>
      <c r="N13" s="39" t="s">
        <v>45</v>
      </c>
      <c r="O13" s="39" t="s">
        <v>46</v>
      </c>
      <c r="P13" s="39" t="s">
        <v>49</v>
      </c>
    </row>
    <row r="14" spans="1:16" s="22" customFormat="1" ht="11.25">
      <c r="A14" s="240" t="s">
        <v>490</v>
      </c>
      <c r="B14" s="240"/>
      <c r="C14" s="240"/>
      <c r="D14" s="240"/>
      <c r="E14" s="240"/>
      <c r="F14" s="240"/>
      <c r="G14" s="240"/>
      <c r="H14" s="240"/>
      <c r="I14" s="240"/>
      <c r="J14" s="240"/>
      <c r="K14" s="240"/>
      <c r="L14" s="240"/>
      <c r="M14" s="240"/>
      <c r="N14" s="240"/>
      <c r="O14" s="240"/>
      <c r="P14" s="240"/>
    </row>
    <row r="15" spans="1:16" s="81" customFormat="1" ht="33.75">
      <c r="A15" s="119">
        <v>1</v>
      </c>
      <c r="B15" s="85" t="s">
        <v>539</v>
      </c>
      <c r="C15" s="86" t="s">
        <v>491</v>
      </c>
      <c r="D15" s="101" t="s">
        <v>1</v>
      </c>
      <c r="E15" s="88">
        <v>1</v>
      </c>
      <c r="F15" s="102"/>
      <c r="G15" s="102"/>
      <c r="H15" s="102"/>
      <c r="I15" s="102"/>
      <c r="J15" s="103"/>
      <c r="K15" s="91"/>
      <c r="L15" s="89"/>
      <c r="M15" s="89"/>
      <c r="N15" s="89"/>
      <c r="O15" s="89"/>
      <c r="P15" s="89"/>
    </row>
    <row r="16" spans="1:16" s="22" customFormat="1" ht="11.25">
      <c r="A16" s="84">
        <f>A15+1</f>
        <v>2</v>
      </c>
      <c r="B16" s="85"/>
      <c r="C16" s="100" t="s">
        <v>492</v>
      </c>
      <c r="D16" s="101" t="s">
        <v>1</v>
      </c>
      <c r="E16" s="88">
        <v>1</v>
      </c>
      <c r="F16" s="102"/>
      <c r="G16" s="102"/>
      <c r="H16" s="102"/>
      <c r="I16" s="102"/>
      <c r="J16" s="103"/>
      <c r="K16" s="91"/>
      <c r="L16" s="89"/>
      <c r="M16" s="89"/>
      <c r="N16" s="89"/>
      <c r="O16" s="89"/>
      <c r="P16" s="89"/>
    </row>
    <row r="17" spans="1:16" s="81" customFormat="1" ht="11.25">
      <c r="A17" s="84">
        <f>A16+1</f>
        <v>3</v>
      </c>
      <c r="B17" s="85"/>
      <c r="C17" s="100" t="s">
        <v>493</v>
      </c>
      <c r="D17" s="101" t="s">
        <v>1</v>
      </c>
      <c r="E17" s="88">
        <v>1</v>
      </c>
      <c r="F17" s="102"/>
      <c r="G17" s="102"/>
      <c r="H17" s="102"/>
      <c r="I17" s="102"/>
      <c r="J17" s="103"/>
      <c r="K17" s="91"/>
      <c r="L17" s="89"/>
      <c r="M17" s="89"/>
      <c r="N17" s="89"/>
      <c r="O17" s="89"/>
      <c r="P17" s="89"/>
    </row>
    <row r="18" spans="1:16" s="81" customFormat="1" ht="11.25">
      <c r="A18" s="84">
        <f aca="true" t="shared" si="0" ref="A18:A99">A17+1</f>
        <v>4</v>
      </c>
      <c r="B18" s="85"/>
      <c r="C18" s="100" t="s">
        <v>494</v>
      </c>
      <c r="D18" s="101" t="s">
        <v>1</v>
      </c>
      <c r="E18" s="88">
        <v>1</v>
      </c>
      <c r="F18" s="102"/>
      <c r="G18" s="102"/>
      <c r="H18" s="102"/>
      <c r="I18" s="102"/>
      <c r="J18" s="103"/>
      <c r="K18" s="91"/>
      <c r="L18" s="89"/>
      <c r="M18" s="89"/>
      <c r="N18" s="89"/>
      <c r="O18" s="89"/>
      <c r="P18" s="89"/>
    </row>
    <row r="19" spans="1:16" s="81" customFormat="1" ht="22.5">
      <c r="A19" s="84">
        <f t="shared" si="0"/>
        <v>5</v>
      </c>
      <c r="B19" s="85"/>
      <c r="C19" s="100" t="s">
        <v>495</v>
      </c>
      <c r="D19" s="101" t="s">
        <v>1</v>
      </c>
      <c r="E19" s="88">
        <v>4</v>
      </c>
      <c r="F19" s="102"/>
      <c r="G19" s="102"/>
      <c r="H19" s="102"/>
      <c r="I19" s="102"/>
      <c r="J19" s="103"/>
      <c r="K19" s="91"/>
      <c r="L19" s="89"/>
      <c r="M19" s="89"/>
      <c r="N19" s="89"/>
      <c r="O19" s="89"/>
      <c r="P19" s="89"/>
    </row>
    <row r="20" spans="1:16" s="81" customFormat="1" ht="22.5">
      <c r="A20" s="84">
        <f t="shared" si="0"/>
        <v>6</v>
      </c>
      <c r="B20" s="85"/>
      <c r="C20" s="100" t="s">
        <v>496</v>
      </c>
      <c r="D20" s="101" t="s">
        <v>1</v>
      </c>
      <c r="E20" s="88">
        <v>6</v>
      </c>
      <c r="F20" s="102"/>
      <c r="G20" s="102"/>
      <c r="H20" s="102"/>
      <c r="I20" s="102"/>
      <c r="J20" s="103"/>
      <c r="K20" s="91"/>
      <c r="L20" s="89"/>
      <c r="M20" s="89"/>
      <c r="N20" s="89"/>
      <c r="O20" s="89"/>
      <c r="P20" s="89"/>
    </row>
    <row r="21" spans="1:16" s="81" customFormat="1" ht="11.25">
      <c r="A21" s="84">
        <f t="shared" si="0"/>
        <v>7</v>
      </c>
      <c r="B21" s="85"/>
      <c r="C21" s="100" t="s">
        <v>497</v>
      </c>
      <c r="D21" s="101" t="s">
        <v>1</v>
      </c>
      <c r="E21" s="88">
        <v>1</v>
      </c>
      <c r="F21" s="102"/>
      <c r="G21" s="102"/>
      <c r="H21" s="102"/>
      <c r="I21" s="102"/>
      <c r="J21" s="103"/>
      <c r="K21" s="91"/>
      <c r="L21" s="89"/>
      <c r="M21" s="89"/>
      <c r="N21" s="89"/>
      <c r="O21" s="89"/>
      <c r="P21" s="89"/>
    </row>
    <row r="22" spans="1:16" s="81" customFormat="1" ht="11.25">
      <c r="A22" s="84">
        <f t="shared" si="0"/>
        <v>8</v>
      </c>
      <c r="B22" s="85"/>
      <c r="C22" s="100" t="s">
        <v>498</v>
      </c>
      <c r="D22" s="101" t="s">
        <v>1</v>
      </c>
      <c r="E22" s="88">
        <v>1</v>
      </c>
      <c r="F22" s="102"/>
      <c r="G22" s="102"/>
      <c r="H22" s="102"/>
      <c r="I22" s="102"/>
      <c r="J22" s="103"/>
      <c r="K22" s="91"/>
      <c r="L22" s="89"/>
      <c r="M22" s="89"/>
      <c r="N22" s="89"/>
      <c r="O22" s="89"/>
      <c r="P22" s="89"/>
    </row>
    <row r="23" spans="1:16" s="81" customFormat="1" ht="11.25">
      <c r="A23" s="84">
        <f t="shared" si="0"/>
        <v>9</v>
      </c>
      <c r="B23" s="85"/>
      <c r="C23" s="100" t="s">
        <v>499</v>
      </c>
      <c r="D23" s="101" t="s">
        <v>1</v>
      </c>
      <c r="E23" s="88">
        <v>1</v>
      </c>
      <c r="F23" s="102"/>
      <c r="G23" s="102"/>
      <c r="H23" s="102"/>
      <c r="I23" s="102"/>
      <c r="J23" s="103"/>
      <c r="K23" s="91"/>
      <c r="L23" s="89"/>
      <c r="M23" s="89"/>
      <c r="N23" s="89"/>
      <c r="O23" s="89"/>
      <c r="P23" s="89"/>
    </row>
    <row r="24" spans="1:16" s="81" customFormat="1" ht="11.25">
      <c r="A24" s="84">
        <f t="shared" si="0"/>
        <v>10</v>
      </c>
      <c r="B24" s="85"/>
      <c r="C24" s="100" t="s">
        <v>500</v>
      </c>
      <c r="D24" s="101" t="s">
        <v>1</v>
      </c>
      <c r="E24" s="88">
        <v>2</v>
      </c>
      <c r="F24" s="102"/>
      <c r="G24" s="102"/>
      <c r="H24" s="102"/>
      <c r="I24" s="102"/>
      <c r="J24" s="103"/>
      <c r="K24" s="91"/>
      <c r="L24" s="89"/>
      <c r="M24" s="89"/>
      <c r="N24" s="89"/>
      <c r="O24" s="89"/>
      <c r="P24" s="89"/>
    </row>
    <row r="25" spans="1:16" s="81" customFormat="1" ht="11.25">
      <c r="A25" s="84">
        <f t="shared" si="0"/>
        <v>11</v>
      </c>
      <c r="B25" s="85"/>
      <c r="C25" s="100" t="s">
        <v>501</v>
      </c>
      <c r="D25" s="101" t="s">
        <v>1</v>
      </c>
      <c r="E25" s="88">
        <v>1</v>
      </c>
      <c r="F25" s="102"/>
      <c r="G25" s="102"/>
      <c r="H25" s="102"/>
      <c r="I25" s="102"/>
      <c r="J25" s="103"/>
      <c r="K25" s="91"/>
      <c r="L25" s="89"/>
      <c r="M25" s="89"/>
      <c r="N25" s="89"/>
      <c r="O25" s="89"/>
      <c r="P25" s="89"/>
    </row>
    <row r="26" spans="1:16" s="81" customFormat="1" ht="11.25">
      <c r="A26" s="84">
        <f t="shared" si="0"/>
        <v>12</v>
      </c>
      <c r="B26" s="85"/>
      <c r="C26" s="100" t="s">
        <v>502</v>
      </c>
      <c r="D26" s="101" t="s">
        <v>1</v>
      </c>
      <c r="E26" s="88">
        <v>1</v>
      </c>
      <c r="F26" s="102"/>
      <c r="G26" s="102"/>
      <c r="H26" s="102"/>
      <c r="I26" s="102"/>
      <c r="J26" s="103"/>
      <c r="K26" s="91"/>
      <c r="L26" s="89"/>
      <c r="M26" s="89"/>
      <c r="N26" s="89"/>
      <c r="O26" s="89"/>
      <c r="P26" s="89"/>
    </row>
    <row r="27" spans="1:16" s="81" customFormat="1" ht="11.25">
      <c r="A27" s="84">
        <f t="shared" si="0"/>
        <v>13</v>
      </c>
      <c r="B27" s="85"/>
      <c r="C27" s="100" t="s">
        <v>503</v>
      </c>
      <c r="D27" s="101" t="s">
        <v>1</v>
      </c>
      <c r="E27" s="88">
        <v>1</v>
      </c>
      <c r="F27" s="102"/>
      <c r="G27" s="102"/>
      <c r="H27" s="102"/>
      <c r="I27" s="102"/>
      <c r="J27" s="103"/>
      <c r="K27" s="91"/>
      <c r="L27" s="89"/>
      <c r="M27" s="89"/>
      <c r="N27" s="89"/>
      <c r="O27" s="89"/>
      <c r="P27" s="89"/>
    </row>
    <row r="28" spans="1:16" s="81" customFormat="1" ht="22.5">
      <c r="A28" s="84">
        <f t="shared" si="0"/>
        <v>14</v>
      </c>
      <c r="B28" s="85" t="s">
        <v>539</v>
      </c>
      <c r="C28" s="86" t="s">
        <v>504</v>
      </c>
      <c r="D28" s="101" t="s">
        <v>1</v>
      </c>
      <c r="E28" s="88">
        <v>1</v>
      </c>
      <c r="F28" s="102"/>
      <c r="G28" s="102"/>
      <c r="H28" s="102"/>
      <c r="I28" s="102"/>
      <c r="J28" s="103"/>
      <c r="K28" s="91"/>
      <c r="L28" s="89"/>
      <c r="M28" s="89"/>
      <c r="N28" s="89"/>
      <c r="O28" s="89"/>
      <c r="P28" s="89"/>
    </row>
    <row r="29" spans="1:16" s="81" customFormat="1" ht="11.25">
      <c r="A29" s="84">
        <f t="shared" si="0"/>
        <v>15</v>
      </c>
      <c r="B29" s="85"/>
      <c r="C29" s="100" t="s">
        <v>505</v>
      </c>
      <c r="D29" s="101" t="s">
        <v>1</v>
      </c>
      <c r="E29" s="88">
        <v>1</v>
      </c>
      <c r="F29" s="102"/>
      <c r="G29" s="102"/>
      <c r="H29" s="102"/>
      <c r="I29" s="102"/>
      <c r="J29" s="103"/>
      <c r="K29" s="91"/>
      <c r="L29" s="89"/>
      <c r="M29" s="89"/>
      <c r="N29" s="89"/>
      <c r="O29" s="89"/>
      <c r="P29" s="89"/>
    </row>
    <row r="30" spans="1:16" s="81" customFormat="1" ht="11.25">
      <c r="A30" s="84">
        <f t="shared" si="0"/>
        <v>16</v>
      </c>
      <c r="B30" s="85"/>
      <c r="C30" s="100" t="s">
        <v>506</v>
      </c>
      <c r="D30" s="101" t="s">
        <v>1</v>
      </c>
      <c r="E30" s="88">
        <v>1</v>
      </c>
      <c r="F30" s="102"/>
      <c r="G30" s="102"/>
      <c r="H30" s="102"/>
      <c r="I30" s="102"/>
      <c r="J30" s="103"/>
      <c r="K30" s="91"/>
      <c r="L30" s="89"/>
      <c r="M30" s="89"/>
      <c r="N30" s="89"/>
      <c r="O30" s="89"/>
      <c r="P30" s="89"/>
    </row>
    <row r="31" spans="1:16" s="81" customFormat="1" ht="11.25">
      <c r="A31" s="84">
        <f t="shared" si="0"/>
        <v>17</v>
      </c>
      <c r="B31" s="85"/>
      <c r="C31" s="100" t="s">
        <v>507</v>
      </c>
      <c r="D31" s="101" t="s">
        <v>1</v>
      </c>
      <c r="E31" s="88">
        <v>1</v>
      </c>
      <c r="F31" s="102"/>
      <c r="G31" s="102"/>
      <c r="H31" s="102"/>
      <c r="I31" s="102"/>
      <c r="J31" s="103"/>
      <c r="K31" s="91"/>
      <c r="L31" s="89"/>
      <c r="M31" s="89"/>
      <c r="N31" s="89"/>
      <c r="O31" s="89"/>
      <c r="P31" s="89"/>
    </row>
    <row r="32" spans="1:16" s="81" customFormat="1" ht="11.25">
      <c r="A32" s="84">
        <f t="shared" si="0"/>
        <v>18</v>
      </c>
      <c r="B32" s="85"/>
      <c r="C32" s="100" t="s">
        <v>508</v>
      </c>
      <c r="D32" s="101" t="s">
        <v>51</v>
      </c>
      <c r="E32" s="88">
        <v>2</v>
      </c>
      <c r="F32" s="102"/>
      <c r="G32" s="102"/>
      <c r="H32" s="102"/>
      <c r="I32" s="102"/>
      <c r="J32" s="103"/>
      <c r="K32" s="91"/>
      <c r="L32" s="89"/>
      <c r="M32" s="89"/>
      <c r="N32" s="89"/>
      <c r="O32" s="89"/>
      <c r="P32" s="89"/>
    </row>
    <row r="33" spans="1:16" s="81" customFormat="1" ht="11.25">
      <c r="A33" s="84">
        <f t="shared" si="0"/>
        <v>19</v>
      </c>
      <c r="B33" s="85"/>
      <c r="C33" s="100" t="s">
        <v>509</v>
      </c>
      <c r="D33" s="101" t="s">
        <v>51</v>
      </c>
      <c r="E33" s="88">
        <v>4</v>
      </c>
      <c r="F33" s="102"/>
      <c r="G33" s="102"/>
      <c r="H33" s="102"/>
      <c r="I33" s="102"/>
      <c r="J33" s="103"/>
      <c r="K33" s="91"/>
      <c r="L33" s="89"/>
      <c r="M33" s="89"/>
      <c r="N33" s="89"/>
      <c r="O33" s="89"/>
      <c r="P33" s="89"/>
    </row>
    <row r="34" spans="1:16" s="81" customFormat="1" ht="11.25">
      <c r="A34" s="84">
        <f t="shared" si="0"/>
        <v>20</v>
      </c>
      <c r="B34" s="85"/>
      <c r="C34" s="100" t="s">
        <v>510</v>
      </c>
      <c r="D34" s="101" t="s">
        <v>1</v>
      </c>
      <c r="E34" s="88">
        <v>1</v>
      </c>
      <c r="F34" s="102"/>
      <c r="G34" s="102"/>
      <c r="H34" s="102"/>
      <c r="I34" s="102"/>
      <c r="J34" s="103"/>
      <c r="K34" s="91"/>
      <c r="L34" s="89"/>
      <c r="M34" s="89"/>
      <c r="N34" s="89"/>
      <c r="O34" s="89"/>
      <c r="P34" s="89"/>
    </row>
    <row r="35" spans="1:16" s="81" customFormat="1" ht="11.25">
      <c r="A35" s="84">
        <f t="shared" si="0"/>
        <v>21</v>
      </c>
      <c r="B35" s="85"/>
      <c r="C35" s="100" t="s">
        <v>511</v>
      </c>
      <c r="D35" s="101" t="s">
        <v>51</v>
      </c>
      <c r="E35" s="88">
        <v>1</v>
      </c>
      <c r="F35" s="102"/>
      <c r="G35" s="102"/>
      <c r="H35" s="102"/>
      <c r="I35" s="102"/>
      <c r="J35" s="103"/>
      <c r="K35" s="91"/>
      <c r="L35" s="89"/>
      <c r="M35" s="89"/>
      <c r="N35" s="89"/>
      <c r="O35" s="89"/>
      <c r="P35" s="89"/>
    </row>
    <row r="36" spans="1:16" s="81" customFormat="1" ht="11.25">
      <c r="A36" s="84">
        <f t="shared" si="0"/>
        <v>22</v>
      </c>
      <c r="B36" s="85"/>
      <c r="C36" s="100" t="s">
        <v>512</v>
      </c>
      <c r="D36" s="101" t="s">
        <v>1</v>
      </c>
      <c r="E36" s="88">
        <v>1</v>
      </c>
      <c r="F36" s="102"/>
      <c r="G36" s="102"/>
      <c r="H36" s="102"/>
      <c r="I36" s="102"/>
      <c r="J36" s="103"/>
      <c r="K36" s="91"/>
      <c r="L36" s="89"/>
      <c r="M36" s="89"/>
      <c r="N36" s="89"/>
      <c r="O36" s="89"/>
      <c r="P36" s="89"/>
    </row>
    <row r="37" spans="1:16" s="81" customFormat="1" ht="11.25">
      <c r="A37" s="84">
        <f t="shared" si="0"/>
        <v>23</v>
      </c>
      <c r="B37" s="85"/>
      <c r="C37" s="100" t="s">
        <v>513</v>
      </c>
      <c r="D37" s="101" t="s">
        <v>51</v>
      </c>
      <c r="E37" s="88">
        <v>3</v>
      </c>
      <c r="F37" s="102"/>
      <c r="G37" s="102"/>
      <c r="H37" s="102"/>
      <c r="I37" s="102"/>
      <c r="J37" s="103"/>
      <c r="K37" s="91"/>
      <c r="L37" s="89"/>
      <c r="M37" s="89"/>
      <c r="N37" s="89"/>
      <c r="O37" s="89"/>
      <c r="P37" s="89"/>
    </row>
    <row r="38" spans="1:16" s="81" customFormat="1" ht="11.25">
      <c r="A38" s="84">
        <f t="shared" si="0"/>
        <v>24</v>
      </c>
      <c r="B38" s="85"/>
      <c r="C38" s="100" t="s">
        <v>514</v>
      </c>
      <c r="D38" s="101" t="s">
        <v>1</v>
      </c>
      <c r="E38" s="88">
        <v>1</v>
      </c>
      <c r="F38" s="102"/>
      <c r="G38" s="102"/>
      <c r="H38" s="102"/>
      <c r="I38" s="102"/>
      <c r="J38" s="103"/>
      <c r="K38" s="91"/>
      <c r="L38" s="89"/>
      <c r="M38" s="89"/>
      <c r="N38" s="89"/>
      <c r="O38" s="89"/>
      <c r="P38" s="89"/>
    </row>
    <row r="39" spans="1:16" s="81" customFormat="1" ht="22.5">
      <c r="A39" s="84">
        <f t="shared" si="0"/>
        <v>25</v>
      </c>
      <c r="B39" s="85"/>
      <c r="C39" s="100" t="s">
        <v>515</v>
      </c>
      <c r="D39" s="101" t="s">
        <v>1</v>
      </c>
      <c r="E39" s="88">
        <v>1</v>
      </c>
      <c r="F39" s="102"/>
      <c r="G39" s="102"/>
      <c r="H39" s="102"/>
      <c r="I39" s="102"/>
      <c r="J39" s="103"/>
      <c r="K39" s="91"/>
      <c r="L39" s="89"/>
      <c r="M39" s="89"/>
      <c r="N39" s="89"/>
      <c r="O39" s="89"/>
      <c r="P39" s="89"/>
    </row>
    <row r="40" spans="1:16" s="81" customFormat="1" ht="11.25">
      <c r="A40" s="84">
        <f t="shared" si="0"/>
        <v>26</v>
      </c>
      <c r="B40" s="85"/>
      <c r="C40" s="100" t="s">
        <v>503</v>
      </c>
      <c r="D40" s="101" t="s">
        <v>1</v>
      </c>
      <c r="E40" s="88">
        <v>1</v>
      </c>
      <c r="F40" s="102"/>
      <c r="G40" s="96"/>
      <c r="H40" s="102"/>
      <c r="I40" s="96"/>
      <c r="J40" s="103"/>
      <c r="K40" s="91"/>
      <c r="L40" s="89"/>
      <c r="M40" s="89"/>
      <c r="N40" s="89"/>
      <c r="O40" s="89"/>
      <c r="P40" s="89"/>
    </row>
    <row r="41" spans="1:16" s="81" customFormat="1" ht="45">
      <c r="A41" s="84">
        <f t="shared" si="0"/>
        <v>27</v>
      </c>
      <c r="B41" s="85" t="s">
        <v>539</v>
      </c>
      <c r="C41" s="86" t="s">
        <v>516</v>
      </c>
      <c r="D41" s="101" t="s">
        <v>52</v>
      </c>
      <c r="E41" s="88">
        <v>20</v>
      </c>
      <c r="F41" s="96"/>
      <c r="G41" s="96"/>
      <c r="H41" s="102"/>
      <c r="I41" s="96"/>
      <c r="J41" s="103"/>
      <c r="K41" s="91"/>
      <c r="L41" s="89"/>
      <c r="M41" s="89"/>
      <c r="N41" s="89"/>
      <c r="O41" s="89"/>
      <c r="P41" s="89"/>
    </row>
    <row r="42" spans="1:16" s="81" customFormat="1" ht="11.25">
      <c r="A42" s="84">
        <f t="shared" si="0"/>
        <v>28</v>
      </c>
      <c r="B42" s="85"/>
      <c r="C42" s="100" t="s">
        <v>517</v>
      </c>
      <c r="D42" s="101" t="s">
        <v>52</v>
      </c>
      <c r="E42" s="88">
        <v>10</v>
      </c>
      <c r="F42" s="96"/>
      <c r="G42" s="96"/>
      <c r="H42" s="102"/>
      <c r="I42" s="96"/>
      <c r="J42" s="103"/>
      <c r="K42" s="91"/>
      <c r="L42" s="89"/>
      <c r="M42" s="89"/>
      <c r="N42" s="89"/>
      <c r="O42" s="89"/>
      <c r="P42" s="89"/>
    </row>
    <row r="43" spans="1:16" s="81" customFormat="1" ht="11.25">
      <c r="A43" s="84">
        <f t="shared" si="0"/>
        <v>29</v>
      </c>
      <c r="B43" s="85"/>
      <c r="C43" s="100" t="s">
        <v>518</v>
      </c>
      <c r="D43" s="101" t="s">
        <v>52</v>
      </c>
      <c r="E43" s="88">
        <v>10</v>
      </c>
      <c r="F43" s="96"/>
      <c r="G43" s="102"/>
      <c r="H43" s="102"/>
      <c r="I43" s="102"/>
      <c r="J43" s="103"/>
      <c r="K43" s="91"/>
      <c r="L43" s="89"/>
      <c r="M43" s="89"/>
      <c r="N43" s="89"/>
      <c r="O43" s="89"/>
      <c r="P43" s="89"/>
    </row>
    <row r="44" spans="1:16" s="81" customFormat="1" ht="11.25">
      <c r="A44" s="84">
        <f t="shared" si="0"/>
        <v>30</v>
      </c>
      <c r="B44" s="85"/>
      <c r="C44" s="100" t="s">
        <v>519</v>
      </c>
      <c r="D44" s="101" t="s">
        <v>51</v>
      </c>
      <c r="E44" s="88">
        <v>4</v>
      </c>
      <c r="F44" s="96"/>
      <c r="G44" s="102"/>
      <c r="H44" s="102"/>
      <c r="I44" s="102"/>
      <c r="J44" s="103"/>
      <c r="K44" s="91"/>
      <c r="L44" s="89"/>
      <c r="M44" s="89"/>
      <c r="N44" s="89"/>
      <c r="O44" s="89"/>
      <c r="P44" s="89"/>
    </row>
    <row r="45" spans="1:16" s="81" customFormat="1" ht="11.25">
      <c r="A45" s="84">
        <f t="shared" si="0"/>
        <v>31</v>
      </c>
      <c r="B45" s="85"/>
      <c r="C45" s="100" t="s">
        <v>520</v>
      </c>
      <c r="D45" s="101" t="s">
        <v>51</v>
      </c>
      <c r="E45" s="88">
        <v>2</v>
      </c>
      <c r="F45" s="96"/>
      <c r="G45" s="102"/>
      <c r="H45" s="102"/>
      <c r="I45" s="102"/>
      <c r="J45" s="103"/>
      <c r="K45" s="91"/>
      <c r="L45" s="89"/>
      <c r="M45" s="89"/>
      <c r="N45" s="89"/>
      <c r="O45" s="89"/>
      <c r="P45" s="89"/>
    </row>
    <row r="46" spans="1:16" s="81" customFormat="1" ht="11.25">
      <c r="A46" s="84">
        <f t="shared" si="0"/>
        <v>32</v>
      </c>
      <c r="B46" s="85"/>
      <c r="C46" s="100" t="s">
        <v>521</v>
      </c>
      <c r="D46" s="101" t="s">
        <v>1</v>
      </c>
      <c r="E46" s="88">
        <v>1</v>
      </c>
      <c r="F46" s="96"/>
      <c r="G46" s="102"/>
      <c r="H46" s="102"/>
      <c r="I46" s="102"/>
      <c r="J46" s="103"/>
      <c r="K46" s="91"/>
      <c r="L46" s="89"/>
      <c r="M46" s="89"/>
      <c r="N46" s="89"/>
      <c r="O46" s="89"/>
      <c r="P46" s="89"/>
    </row>
    <row r="47" spans="1:16" s="81" customFormat="1" ht="11.25">
      <c r="A47" s="84">
        <f t="shared" si="0"/>
        <v>33</v>
      </c>
      <c r="B47" s="85"/>
      <c r="C47" s="100" t="s">
        <v>522</v>
      </c>
      <c r="D47" s="101" t="s">
        <v>1</v>
      </c>
      <c r="E47" s="88">
        <v>1</v>
      </c>
      <c r="F47" s="96"/>
      <c r="G47" s="102"/>
      <c r="H47" s="102"/>
      <c r="I47" s="102"/>
      <c r="J47" s="103"/>
      <c r="K47" s="91"/>
      <c r="L47" s="89"/>
      <c r="M47" s="89"/>
      <c r="N47" s="89"/>
      <c r="O47" s="89"/>
      <c r="P47" s="89"/>
    </row>
    <row r="48" spans="1:16" s="81" customFormat="1" ht="11.25">
      <c r="A48" s="84">
        <f t="shared" si="0"/>
        <v>34</v>
      </c>
      <c r="B48" s="85"/>
      <c r="C48" s="86" t="s">
        <v>503</v>
      </c>
      <c r="D48" s="101" t="s">
        <v>1</v>
      </c>
      <c r="E48" s="88">
        <v>1</v>
      </c>
      <c r="F48" s="102"/>
      <c r="G48" s="102"/>
      <c r="H48" s="102"/>
      <c r="I48" s="102"/>
      <c r="J48" s="103"/>
      <c r="K48" s="91"/>
      <c r="L48" s="89"/>
      <c r="M48" s="89"/>
      <c r="N48" s="89"/>
      <c r="O48" s="89"/>
      <c r="P48" s="89"/>
    </row>
    <row r="49" spans="1:16" s="81" customFormat="1" ht="22.5">
      <c r="A49" s="84">
        <f t="shared" si="0"/>
        <v>35</v>
      </c>
      <c r="B49" s="85"/>
      <c r="C49" s="100" t="s">
        <v>523</v>
      </c>
      <c r="D49" s="101" t="s">
        <v>1</v>
      </c>
      <c r="E49" s="88">
        <v>1</v>
      </c>
      <c r="F49" s="102"/>
      <c r="G49" s="102"/>
      <c r="H49" s="102"/>
      <c r="I49" s="102"/>
      <c r="J49" s="103"/>
      <c r="K49" s="91"/>
      <c r="L49" s="89"/>
      <c r="M49" s="89"/>
      <c r="N49" s="89"/>
      <c r="O49" s="89"/>
      <c r="P49" s="89"/>
    </row>
    <row r="50" spans="1:16" s="81" customFormat="1" ht="11.25">
      <c r="A50" s="84">
        <f t="shared" si="0"/>
        <v>36</v>
      </c>
      <c r="B50" s="85"/>
      <c r="C50" s="100" t="s">
        <v>524</v>
      </c>
      <c r="D50" s="101" t="s">
        <v>1</v>
      </c>
      <c r="E50" s="88">
        <v>1</v>
      </c>
      <c r="F50" s="102"/>
      <c r="G50" s="102"/>
      <c r="H50" s="102"/>
      <c r="I50" s="102"/>
      <c r="J50" s="103"/>
      <c r="K50" s="91"/>
      <c r="L50" s="89"/>
      <c r="M50" s="89"/>
      <c r="N50" s="89"/>
      <c r="O50" s="89"/>
      <c r="P50" s="89"/>
    </row>
    <row r="51" spans="1:16" s="81" customFormat="1" ht="33.75">
      <c r="A51" s="84">
        <f t="shared" si="0"/>
        <v>37</v>
      </c>
      <c r="B51" s="85" t="s">
        <v>539</v>
      </c>
      <c r="C51" s="86" t="s">
        <v>525</v>
      </c>
      <c r="D51" s="101" t="s">
        <v>1</v>
      </c>
      <c r="E51" s="88">
        <v>1</v>
      </c>
      <c r="F51" s="89"/>
      <c r="G51" s="89"/>
      <c r="H51" s="116"/>
      <c r="I51" s="89"/>
      <c r="J51" s="90"/>
      <c r="K51" s="91"/>
      <c r="L51" s="89"/>
      <c r="M51" s="89"/>
      <c r="N51" s="89"/>
      <c r="O51" s="89"/>
      <c r="P51" s="89"/>
    </row>
    <row r="52" spans="1:16" s="81" customFormat="1" ht="11.25">
      <c r="A52" s="84">
        <f t="shared" si="0"/>
        <v>38</v>
      </c>
      <c r="B52" s="85"/>
      <c r="C52" s="100" t="s">
        <v>526</v>
      </c>
      <c r="D52" s="101" t="s">
        <v>51</v>
      </c>
      <c r="E52" s="88">
        <v>9</v>
      </c>
      <c r="F52" s="102"/>
      <c r="G52" s="102"/>
      <c r="H52" s="102"/>
      <c r="I52" s="102"/>
      <c r="J52" s="103"/>
      <c r="K52" s="91"/>
      <c r="L52" s="89"/>
      <c r="M52" s="89"/>
      <c r="N52" s="89"/>
      <c r="O52" s="89"/>
      <c r="P52" s="89"/>
    </row>
    <row r="53" spans="1:16" s="81" customFormat="1" ht="11.25">
      <c r="A53" s="84">
        <f t="shared" si="0"/>
        <v>39</v>
      </c>
      <c r="B53" s="85"/>
      <c r="C53" s="100" t="s">
        <v>527</v>
      </c>
      <c r="D53" s="101" t="s">
        <v>51</v>
      </c>
      <c r="E53" s="88">
        <v>2</v>
      </c>
      <c r="F53" s="102"/>
      <c r="G53" s="102"/>
      <c r="H53" s="102"/>
      <c r="I53" s="102"/>
      <c r="J53" s="103"/>
      <c r="K53" s="91"/>
      <c r="L53" s="89"/>
      <c r="M53" s="89"/>
      <c r="N53" s="89"/>
      <c r="O53" s="89"/>
      <c r="P53" s="89"/>
    </row>
    <row r="54" spans="1:16" s="81" customFormat="1" ht="11.25">
      <c r="A54" s="84">
        <f t="shared" si="0"/>
        <v>40</v>
      </c>
      <c r="B54" s="85"/>
      <c r="C54" s="100" t="s">
        <v>494</v>
      </c>
      <c r="D54" s="101" t="s">
        <v>1</v>
      </c>
      <c r="E54" s="88">
        <v>4</v>
      </c>
      <c r="F54" s="102"/>
      <c r="G54" s="102"/>
      <c r="H54" s="102"/>
      <c r="I54" s="102"/>
      <c r="J54" s="103"/>
      <c r="K54" s="91"/>
      <c r="L54" s="89"/>
      <c r="M54" s="89"/>
      <c r="N54" s="89"/>
      <c r="O54" s="89"/>
      <c r="P54" s="89"/>
    </row>
    <row r="55" spans="1:16" s="81" customFormat="1" ht="11.25">
      <c r="A55" s="84">
        <f t="shared" si="0"/>
        <v>41</v>
      </c>
      <c r="B55" s="85"/>
      <c r="C55" s="100" t="s">
        <v>528</v>
      </c>
      <c r="D55" s="101" t="s">
        <v>1</v>
      </c>
      <c r="E55" s="88">
        <v>1</v>
      </c>
      <c r="F55" s="102"/>
      <c r="G55" s="102"/>
      <c r="H55" s="102"/>
      <c r="I55" s="102"/>
      <c r="J55" s="103"/>
      <c r="K55" s="91"/>
      <c r="L55" s="89"/>
      <c r="M55" s="89"/>
      <c r="N55" s="89"/>
      <c r="O55" s="89"/>
      <c r="P55" s="89"/>
    </row>
    <row r="56" spans="1:16" s="81" customFormat="1" ht="11.25">
      <c r="A56" s="84">
        <f t="shared" si="0"/>
        <v>42</v>
      </c>
      <c r="B56" s="85"/>
      <c r="C56" s="100" t="s">
        <v>500</v>
      </c>
      <c r="D56" s="101" t="s">
        <v>1</v>
      </c>
      <c r="E56" s="88">
        <v>15</v>
      </c>
      <c r="F56" s="102"/>
      <c r="G56" s="102"/>
      <c r="H56" s="102"/>
      <c r="I56" s="102"/>
      <c r="J56" s="103"/>
      <c r="K56" s="91"/>
      <c r="L56" s="89"/>
      <c r="M56" s="89"/>
      <c r="N56" s="89"/>
      <c r="O56" s="89"/>
      <c r="P56" s="89"/>
    </row>
    <row r="57" spans="1:16" s="81" customFormat="1" ht="11.25">
      <c r="A57" s="84">
        <f t="shared" si="0"/>
        <v>43</v>
      </c>
      <c r="B57" s="85"/>
      <c r="C57" s="100" t="s">
        <v>529</v>
      </c>
      <c r="D57" s="101" t="s">
        <v>51</v>
      </c>
      <c r="E57" s="88">
        <v>18</v>
      </c>
      <c r="F57" s="102"/>
      <c r="G57" s="102"/>
      <c r="H57" s="102"/>
      <c r="I57" s="102"/>
      <c r="J57" s="103"/>
      <c r="K57" s="91"/>
      <c r="L57" s="89"/>
      <c r="M57" s="89"/>
      <c r="N57" s="89"/>
      <c r="O57" s="89"/>
      <c r="P57" s="89"/>
    </row>
    <row r="58" spans="1:16" s="81" customFormat="1" ht="11.25">
      <c r="A58" s="84">
        <f t="shared" si="0"/>
        <v>44</v>
      </c>
      <c r="B58" s="85"/>
      <c r="C58" s="100" t="s">
        <v>520</v>
      </c>
      <c r="D58" s="101" t="s">
        <v>51</v>
      </c>
      <c r="E58" s="88">
        <v>8</v>
      </c>
      <c r="F58" s="102"/>
      <c r="G58" s="102"/>
      <c r="H58" s="102"/>
      <c r="I58" s="102"/>
      <c r="J58" s="103"/>
      <c r="K58" s="91"/>
      <c r="L58" s="89"/>
      <c r="M58" s="89"/>
      <c r="N58" s="89"/>
      <c r="O58" s="89"/>
      <c r="P58" s="89"/>
    </row>
    <row r="59" spans="1:16" s="81" customFormat="1" ht="11.25">
      <c r="A59" s="84">
        <f t="shared" si="0"/>
        <v>45</v>
      </c>
      <c r="B59" s="85"/>
      <c r="C59" s="100" t="s">
        <v>530</v>
      </c>
      <c r="D59" s="101" t="s">
        <v>1</v>
      </c>
      <c r="E59" s="88">
        <v>4</v>
      </c>
      <c r="F59" s="102"/>
      <c r="G59" s="102"/>
      <c r="H59" s="102"/>
      <c r="I59" s="102"/>
      <c r="J59" s="103"/>
      <c r="K59" s="91"/>
      <c r="L59" s="89"/>
      <c r="M59" s="89"/>
      <c r="N59" s="89"/>
      <c r="O59" s="89"/>
      <c r="P59" s="89"/>
    </row>
    <row r="60" spans="1:16" s="81" customFormat="1" ht="11.25">
      <c r="A60" s="84">
        <f t="shared" si="0"/>
        <v>46</v>
      </c>
      <c r="B60" s="85"/>
      <c r="C60" s="100" t="s">
        <v>531</v>
      </c>
      <c r="D60" s="101" t="s">
        <v>1</v>
      </c>
      <c r="E60" s="88">
        <v>4</v>
      </c>
      <c r="F60" s="102"/>
      <c r="G60" s="102"/>
      <c r="H60" s="102"/>
      <c r="I60" s="102"/>
      <c r="J60" s="103"/>
      <c r="K60" s="91"/>
      <c r="L60" s="89"/>
      <c r="M60" s="89"/>
      <c r="N60" s="89"/>
      <c r="O60" s="89"/>
      <c r="P60" s="89"/>
    </row>
    <row r="61" spans="1:16" s="81" customFormat="1" ht="11.25">
      <c r="A61" s="84">
        <f t="shared" si="0"/>
        <v>47</v>
      </c>
      <c r="B61" s="85"/>
      <c r="C61" s="100" t="s">
        <v>502</v>
      </c>
      <c r="D61" s="101" t="s">
        <v>1</v>
      </c>
      <c r="E61" s="88">
        <v>1</v>
      </c>
      <c r="F61" s="102"/>
      <c r="G61" s="102"/>
      <c r="H61" s="102"/>
      <c r="I61" s="102"/>
      <c r="J61" s="103"/>
      <c r="K61" s="91"/>
      <c r="L61" s="89"/>
      <c r="M61" s="89"/>
      <c r="N61" s="89"/>
      <c r="O61" s="89"/>
      <c r="P61" s="89"/>
    </row>
    <row r="62" spans="1:16" s="81" customFormat="1" ht="11.25">
      <c r="A62" s="84">
        <f t="shared" si="0"/>
        <v>48</v>
      </c>
      <c r="B62" s="85"/>
      <c r="C62" s="100" t="s">
        <v>503</v>
      </c>
      <c r="D62" s="101" t="s">
        <v>1</v>
      </c>
      <c r="E62" s="88">
        <v>1</v>
      </c>
      <c r="F62" s="102"/>
      <c r="G62" s="102"/>
      <c r="H62" s="102"/>
      <c r="I62" s="102"/>
      <c r="J62" s="103"/>
      <c r="K62" s="91"/>
      <c r="L62" s="89"/>
      <c r="M62" s="89"/>
      <c r="N62" s="89"/>
      <c r="O62" s="89"/>
      <c r="P62" s="89"/>
    </row>
    <row r="63" spans="1:16" s="81" customFormat="1" ht="22.5">
      <c r="A63" s="84">
        <f t="shared" si="0"/>
        <v>49</v>
      </c>
      <c r="B63" s="85" t="s">
        <v>539</v>
      </c>
      <c r="C63" s="86" t="s">
        <v>532</v>
      </c>
      <c r="D63" s="101" t="s">
        <v>1</v>
      </c>
      <c r="E63" s="88">
        <v>1</v>
      </c>
      <c r="F63" s="102"/>
      <c r="G63" s="102"/>
      <c r="H63" s="102"/>
      <c r="I63" s="102"/>
      <c r="J63" s="103"/>
      <c r="K63" s="91"/>
      <c r="L63" s="89"/>
      <c r="M63" s="89"/>
      <c r="N63" s="89"/>
      <c r="O63" s="89"/>
      <c r="P63" s="89"/>
    </row>
    <row r="64" spans="1:16" s="81" customFormat="1" ht="11.25">
      <c r="A64" s="84">
        <f t="shared" si="0"/>
        <v>50</v>
      </c>
      <c r="B64" s="85"/>
      <c r="C64" s="100" t="s">
        <v>533</v>
      </c>
      <c r="D64" s="101" t="s">
        <v>52</v>
      </c>
      <c r="E64" s="88">
        <v>1177</v>
      </c>
      <c r="F64" s="102"/>
      <c r="G64" s="102"/>
      <c r="H64" s="102"/>
      <c r="I64" s="102"/>
      <c r="J64" s="103"/>
      <c r="K64" s="91"/>
      <c r="L64" s="89"/>
      <c r="M64" s="89"/>
      <c r="N64" s="89"/>
      <c r="O64" s="89"/>
      <c r="P64" s="89"/>
    </row>
    <row r="65" spans="1:16" s="81" customFormat="1" ht="11.25">
      <c r="A65" s="84">
        <f t="shared" si="0"/>
        <v>51</v>
      </c>
      <c r="B65" s="85"/>
      <c r="C65" s="100" t="s">
        <v>517</v>
      </c>
      <c r="D65" s="101" t="s">
        <v>52</v>
      </c>
      <c r="E65" s="88">
        <v>485</v>
      </c>
      <c r="F65" s="102"/>
      <c r="G65" s="102"/>
      <c r="H65" s="102"/>
      <c r="I65" s="102"/>
      <c r="J65" s="103"/>
      <c r="K65" s="91"/>
      <c r="L65" s="89"/>
      <c r="M65" s="89"/>
      <c r="N65" s="89"/>
      <c r="O65" s="89"/>
      <c r="P65" s="89"/>
    </row>
    <row r="66" spans="1:16" s="81" customFormat="1" ht="11.25">
      <c r="A66" s="84">
        <f t="shared" si="0"/>
        <v>52</v>
      </c>
      <c r="B66" s="85"/>
      <c r="C66" s="100" t="s">
        <v>534</v>
      </c>
      <c r="D66" s="101" t="s">
        <v>52</v>
      </c>
      <c r="E66" s="88">
        <v>1177</v>
      </c>
      <c r="F66" s="102"/>
      <c r="G66" s="102"/>
      <c r="H66" s="102"/>
      <c r="I66" s="102"/>
      <c r="J66" s="103"/>
      <c r="K66" s="91"/>
      <c r="L66" s="89"/>
      <c r="M66" s="89"/>
      <c r="N66" s="89"/>
      <c r="O66" s="89"/>
      <c r="P66" s="89"/>
    </row>
    <row r="67" spans="1:16" s="81" customFormat="1" ht="11.25">
      <c r="A67" s="84">
        <f t="shared" si="0"/>
        <v>53</v>
      </c>
      <c r="B67" s="85"/>
      <c r="C67" s="100" t="s">
        <v>535</v>
      </c>
      <c r="D67" s="101" t="s">
        <v>536</v>
      </c>
      <c r="E67" s="88">
        <v>2</v>
      </c>
      <c r="F67" s="102"/>
      <c r="G67" s="102"/>
      <c r="H67" s="102"/>
      <c r="I67" s="102"/>
      <c r="J67" s="103"/>
      <c r="K67" s="91"/>
      <c r="L67" s="89"/>
      <c r="M67" s="89"/>
      <c r="N67" s="89"/>
      <c r="O67" s="89"/>
      <c r="P67" s="89"/>
    </row>
    <row r="68" spans="1:16" s="81" customFormat="1" ht="11.25">
      <c r="A68" s="84">
        <f t="shared" si="0"/>
        <v>54</v>
      </c>
      <c r="B68" s="85"/>
      <c r="C68" s="100" t="s">
        <v>524</v>
      </c>
      <c r="D68" s="101" t="s">
        <v>1</v>
      </c>
      <c r="E68" s="88">
        <v>2</v>
      </c>
      <c r="F68" s="102"/>
      <c r="G68" s="102"/>
      <c r="H68" s="102"/>
      <c r="I68" s="102"/>
      <c r="J68" s="103"/>
      <c r="K68" s="91"/>
      <c r="L68" s="89"/>
      <c r="M68" s="89"/>
      <c r="N68" s="89"/>
      <c r="O68" s="89"/>
      <c r="P68" s="89"/>
    </row>
    <row r="69" spans="1:16" s="81" customFormat="1" ht="22.5">
      <c r="A69" s="84">
        <f t="shared" si="0"/>
        <v>55</v>
      </c>
      <c r="B69" s="85" t="s">
        <v>539</v>
      </c>
      <c r="C69" s="86" t="s">
        <v>537</v>
      </c>
      <c r="D69" s="101" t="s">
        <v>52</v>
      </c>
      <c r="E69" s="88">
        <v>477</v>
      </c>
      <c r="F69" s="89"/>
      <c r="G69" s="89"/>
      <c r="H69" s="89"/>
      <c r="I69" s="89"/>
      <c r="J69" s="90"/>
      <c r="K69" s="91"/>
      <c r="L69" s="89"/>
      <c r="M69" s="89"/>
      <c r="N69" s="89"/>
      <c r="O69" s="89"/>
      <c r="P69" s="89"/>
    </row>
    <row r="70" spans="1:16" s="81" customFormat="1" ht="22.5">
      <c r="A70" s="84">
        <f t="shared" si="0"/>
        <v>56</v>
      </c>
      <c r="B70" s="85" t="s">
        <v>539</v>
      </c>
      <c r="C70" s="86" t="s">
        <v>5</v>
      </c>
      <c r="D70" s="101" t="s">
        <v>52</v>
      </c>
      <c r="E70" s="88">
        <v>891</v>
      </c>
      <c r="F70" s="89"/>
      <c r="G70" s="89"/>
      <c r="H70" s="89"/>
      <c r="I70" s="89"/>
      <c r="J70" s="90"/>
      <c r="K70" s="91"/>
      <c r="L70" s="89"/>
      <c r="M70" s="89"/>
      <c r="N70" s="89"/>
      <c r="O70" s="89"/>
      <c r="P70" s="89"/>
    </row>
    <row r="71" spans="1:16" s="81" customFormat="1" ht="22.5">
      <c r="A71" s="84">
        <f t="shared" si="0"/>
        <v>57</v>
      </c>
      <c r="B71" s="85" t="s">
        <v>539</v>
      </c>
      <c r="C71" s="86" t="s">
        <v>6</v>
      </c>
      <c r="D71" s="101" t="s">
        <v>52</v>
      </c>
      <c r="E71" s="88">
        <v>891</v>
      </c>
      <c r="F71" s="89"/>
      <c r="G71" s="89"/>
      <c r="H71" s="89"/>
      <c r="I71" s="89"/>
      <c r="J71" s="90"/>
      <c r="K71" s="91"/>
      <c r="L71" s="89"/>
      <c r="M71" s="89"/>
      <c r="N71" s="89"/>
      <c r="O71" s="89"/>
      <c r="P71" s="89"/>
    </row>
    <row r="72" spans="1:16" s="81" customFormat="1" ht="11.25">
      <c r="A72" s="84">
        <f t="shared" si="0"/>
        <v>58</v>
      </c>
      <c r="B72" s="85"/>
      <c r="C72" s="100" t="s">
        <v>800</v>
      </c>
      <c r="D72" s="101" t="s">
        <v>52</v>
      </c>
      <c r="E72" s="88">
        <v>671</v>
      </c>
      <c r="F72" s="95"/>
      <c r="G72" s="95"/>
      <c r="H72" s="116"/>
      <c r="I72" s="95"/>
      <c r="J72" s="90"/>
      <c r="K72" s="91"/>
      <c r="L72" s="89"/>
      <c r="M72" s="89"/>
      <c r="N72" s="89"/>
      <c r="O72" s="89"/>
      <c r="P72" s="89"/>
    </row>
    <row r="73" spans="1:16" s="81" customFormat="1" ht="11.25">
      <c r="A73" s="84">
        <f t="shared" si="0"/>
        <v>59</v>
      </c>
      <c r="B73" s="85"/>
      <c r="C73" s="100" t="s">
        <v>801</v>
      </c>
      <c r="D73" s="101" t="s">
        <v>52</v>
      </c>
      <c r="E73" s="88">
        <v>220</v>
      </c>
      <c r="F73" s="95"/>
      <c r="G73" s="95"/>
      <c r="H73" s="116"/>
      <c r="I73" s="95"/>
      <c r="J73" s="90"/>
      <c r="K73" s="91"/>
      <c r="L73" s="89"/>
      <c r="M73" s="89"/>
      <c r="N73" s="89"/>
      <c r="O73" s="89"/>
      <c r="P73" s="89"/>
    </row>
    <row r="74" spans="1:16" s="81" customFormat="1" ht="22.5">
      <c r="A74" s="84">
        <f t="shared" si="0"/>
        <v>60</v>
      </c>
      <c r="B74" s="85" t="s">
        <v>539</v>
      </c>
      <c r="C74" s="86" t="s">
        <v>4</v>
      </c>
      <c r="D74" s="101" t="s">
        <v>52</v>
      </c>
      <c r="E74" s="88">
        <v>891</v>
      </c>
      <c r="F74" s="89"/>
      <c r="G74" s="89"/>
      <c r="H74" s="89"/>
      <c r="I74" s="89"/>
      <c r="J74" s="90"/>
      <c r="K74" s="91"/>
      <c r="L74" s="89"/>
      <c r="M74" s="89"/>
      <c r="N74" s="89"/>
      <c r="O74" s="89"/>
      <c r="P74" s="89"/>
    </row>
    <row r="75" spans="1:16" s="81" customFormat="1" ht="22.5">
      <c r="A75" s="84">
        <f t="shared" si="0"/>
        <v>61</v>
      </c>
      <c r="B75" s="85" t="s">
        <v>539</v>
      </c>
      <c r="C75" s="86" t="s">
        <v>7</v>
      </c>
      <c r="D75" s="101" t="s">
        <v>52</v>
      </c>
      <c r="E75" s="88">
        <v>477</v>
      </c>
      <c r="F75" s="96"/>
      <c r="G75" s="96"/>
      <c r="H75" s="96"/>
      <c r="I75" s="96"/>
      <c r="J75" s="97"/>
      <c r="K75" s="91"/>
      <c r="L75" s="89"/>
      <c r="M75" s="89"/>
      <c r="N75" s="89"/>
      <c r="O75" s="89"/>
      <c r="P75" s="89"/>
    </row>
    <row r="76" spans="1:16" s="81" customFormat="1" ht="22.5">
      <c r="A76" s="84">
        <f t="shared" si="0"/>
        <v>62</v>
      </c>
      <c r="B76" s="85" t="s">
        <v>539</v>
      </c>
      <c r="C76" s="86" t="s">
        <v>538</v>
      </c>
      <c r="D76" s="101" t="s">
        <v>11</v>
      </c>
      <c r="E76" s="88">
        <v>1</v>
      </c>
      <c r="F76" s="102"/>
      <c r="G76" s="102"/>
      <c r="H76" s="102"/>
      <c r="I76" s="102"/>
      <c r="J76" s="103"/>
      <c r="K76" s="91"/>
      <c r="L76" s="89"/>
      <c r="M76" s="89"/>
      <c r="N76" s="89"/>
      <c r="O76" s="89"/>
      <c r="P76" s="89"/>
    </row>
    <row r="77" spans="1:16" s="81" customFormat="1" ht="22.5">
      <c r="A77" s="84">
        <f t="shared" si="0"/>
        <v>63</v>
      </c>
      <c r="B77" s="85" t="s">
        <v>539</v>
      </c>
      <c r="C77" s="86" t="s">
        <v>8</v>
      </c>
      <c r="D77" s="101" t="s">
        <v>1</v>
      </c>
      <c r="E77" s="88">
        <v>1</v>
      </c>
      <c r="F77" s="102"/>
      <c r="G77" s="102"/>
      <c r="H77" s="102"/>
      <c r="I77" s="102"/>
      <c r="J77" s="103"/>
      <c r="K77" s="91"/>
      <c r="L77" s="89"/>
      <c r="M77" s="89"/>
      <c r="N77" s="89"/>
      <c r="O77" s="89"/>
      <c r="P77" s="89"/>
    </row>
    <row r="78" spans="1:16" s="81" customFormat="1" ht="22.5">
      <c r="A78" s="84">
        <f t="shared" si="0"/>
        <v>64</v>
      </c>
      <c r="B78" s="85" t="s">
        <v>539</v>
      </c>
      <c r="C78" s="86" t="s">
        <v>12</v>
      </c>
      <c r="D78" s="101" t="s">
        <v>1</v>
      </c>
      <c r="E78" s="88">
        <v>1</v>
      </c>
      <c r="F78" s="102"/>
      <c r="G78" s="102"/>
      <c r="H78" s="102"/>
      <c r="I78" s="102"/>
      <c r="J78" s="103"/>
      <c r="K78" s="91"/>
      <c r="L78" s="89"/>
      <c r="M78" s="89"/>
      <c r="N78" s="89"/>
      <c r="O78" s="89"/>
      <c r="P78" s="89"/>
    </row>
    <row r="79" spans="1:16" s="22" customFormat="1" ht="11.25">
      <c r="A79" s="240" t="s">
        <v>540</v>
      </c>
      <c r="B79" s="240"/>
      <c r="C79" s="240"/>
      <c r="D79" s="240"/>
      <c r="E79" s="240"/>
      <c r="F79" s="240"/>
      <c r="G79" s="240"/>
      <c r="H79" s="240"/>
      <c r="I79" s="240"/>
      <c r="J79" s="240"/>
      <c r="K79" s="240"/>
      <c r="L79" s="240"/>
      <c r="M79" s="240"/>
      <c r="N79" s="240"/>
      <c r="O79" s="240"/>
      <c r="P79" s="240"/>
    </row>
    <row r="80" spans="1:16" s="81" customFormat="1" ht="22.5">
      <c r="A80" s="84">
        <f>A78+1</f>
        <v>65</v>
      </c>
      <c r="B80" s="85" t="s">
        <v>539</v>
      </c>
      <c r="C80" s="86" t="s">
        <v>3</v>
      </c>
      <c r="D80" s="101" t="s">
        <v>52</v>
      </c>
      <c r="E80" s="88">
        <v>182</v>
      </c>
      <c r="F80" s="89"/>
      <c r="G80" s="89"/>
      <c r="H80" s="89"/>
      <c r="I80" s="89"/>
      <c r="J80" s="90"/>
      <c r="K80" s="91"/>
      <c r="L80" s="89"/>
      <c r="M80" s="89"/>
      <c r="N80" s="89"/>
      <c r="O80" s="89"/>
      <c r="P80" s="89"/>
    </row>
    <row r="81" spans="1:16" s="81" customFormat="1" ht="22.5">
      <c r="A81" s="84">
        <f t="shared" si="0"/>
        <v>66</v>
      </c>
      <c r="B81" s="85" t="s">
        <v>539</v>
      </c>
      <c r="C81" s="86" t="s">
        <v>541</v>
      </c>
      <c r="D81" s="101" t="s">
        <v>52</v>
      </c>
      <c r="E81" s="88">
        <v>182</v>
      </c>
      <c r="F81" s="89"/>
      <c r="G81" s="89"/>
      <c r="H81" s="89"/>
      <c r="I81" s="89"/>
      <c r="J81" s="90"/>
      <c r="K81" s="91"/>
      <c r="L81" s="89"/>
      <c r="M81" s="89"/>
      <c r="N81" s="89"/>
      <c r="O81" s="89"/>
      <c r="P81" s="89"/>
    </row>
    <row r="82" spans="1:16" s="81" customFormat="1" ht="11.25">
      <c r="A82" s="84">
        <f t="shared" si="0"/>
        <v>67</v>
      </c>
      <c r="B82" s="85"/>
      <c r="C82" s="100" t="s">
        <v>533</v>
      </c>
      <c r="D82" s="101" t="s">
        <v>52</v>
      </c>
      <c r="E82" s="88">
        <v>190</v>
      </c>
      <c r="F82" s="102"/>
      <c r="G82" s="102"/>
      <c r="H82" s="102"/>
      <c r="I82" s="102"/>
      <c r="J82" s="103"/>
      <c r="K82" s="91"/>
      <c r="L82" s="89"/>
      <c r="M82" s="89"/>
      <c r="N82" s="89"/>
      <c r="O82" s="89"/>
      <c r="P82" s="89"/>
    </row>
    <row r="83" spans="1:16" s="81" customFormat="1" ht="11.25">
      <c r="A83" s="84">
        <f t="shared" si="0"/>
        <v>68</v>
      </c>
      <c r="B83" s="85"/>
      <c r="C83" s="100" t="s">
        <v>542</v>
      </c>
      <c r="D83" s="101" t="s">
        <v>51</v>
      </c>
      <c r="E83" s="88">
        <v>2</v>
      </c>
      <c r="F83" s="120"/>
      <c r="G83" s="120"/>
      <c r="H83" s="102"/>
      <c r="I83" s="120"/>
      <c r="J83" s="103"/>
      <c r="K83" s="91"/>
      <c r="L83" s="89"/>
      <c r="M83" s="89"/>
      <c r="N83" s="89"/>
      <c r="O83" s="89"/>
      <c r="P83" s="89"/>
    </row>
    <row r="84" spans="1:16" s="81" customFormat="1" ht="22.5">
      <c r="A84" s="84">
        <f t="shared" si="0"/>
        <v>69</v>
      </c>
      <c r="B84" s="85" t="s">
        <v>539</v>
      </c>
      <c r="C84" s="86" t="s">
        <v>543</v>
      </c>
      <c r="D84" s="101" t="s">
        <v>544</v>
      </c>
      <c r="E84" s="88">
        <v>182</v>
      </c>
      <c r="F84" s="102"/>
      <c r="G84" s="102"/>
      <c r="H84" s="102"/>
      <c r="I84" s="102"/>
      <c r="J84" s="103"/>
      <c r="K84" s="91"/>
      <c r="L84" s="89"/>
      <c r="M84" s="89"/>
      <c r="N84" s="89"/>
      <c r="O84" s="89"/>
      <c r="P84" s="89"/>
    </row>
    <row r="85" spans="1:16" s="81" customFormat="1" ht="11.25">
      <c r="A85" s="84">
        <f t="shared" si="0"/>
        <v>70</v>
      </c>
      <c r="B85" s="85"/>
      <c r="C85" s="100" t="s">
        <v>545</v>
      </c>
      <c r="D85" s="101" t="s">
        <v>52</v>
      </c>
      <c r="E85" s="88">
        <v>182</v>
      </c>
      <c r="F85" s="96"/>
      <c r="G85" s="96"/>
      <c r="H85" s="102"/>
      <c r="I85" s="96"/>
      <c r="J85" s="103"/>
      <c r="K85" s="91"/>
      <c r="L85" s="89"/>
      <c r="M85" s="89"/>
      <c r="N85" s="89"/>
      <c r="O85" s="89"/>
      <c r="P85" s="89"/>
    </row>
    <row r="86" spans="1:16" s="81" customFormat="1" ht="11.25">
      <c r="A86" s="84">
        <f t="shared" si="0"/>
        <v>71</v>
      </c>
      <c r="B86" s="85"/>
      <c r="C86" s="100" t="s">
        <v>546</v>
      </c>
      <c r="D86" s="101" t="s">
        <v>51</v>
      </c>
      <c r="E86" s="88">
        <v>30</v>
      </c>
      <c r="F86" s="96"/>
      <c r="G86" s="96"/>
      <c r="H86" s="102"/>
      <c r="I86" s="96"/>
      <c r="J86" s="103"/>
      <c r="K86" s="91"/>
      <c r="L86" s="89"/>
      <c r="M86" s="89"/>
      <c r="N86" s="89"/>
      <c r="O86" s="89"/>
      <c r="P86" s="89"/>
    </row>
    <row r="87" spans="1:16" s="81" customFormat="1" ht="22.5">
      <c r="A87" s="84">
        <f t="shared" si="0"/>
        <v>72</v>
      </c>
      <c r="B87" s="85" t="s">
        <v>539</v>
      </c>
      <c r="C87" s="86" t="s">
        <v>547</v>
      </c>
      <c r="D87" s="101" t="s">
        <v>51</v>
      </c>
      <c r="E87" s="88">
        <v>1</v>
      </c>
      <c r="F87" s="102"/>
      <c r="G87" s="102"/>
      <c r="H87" s="102"/>
      <c r="I87" s="102"/>
      <c r="J87" s="103"/>
      <c r="K87" s="91"/>
      <c r="L87" s="89"/>
      <c r="M87" s="89"/>
      <c r="N87" s="89"/>
      <c r="O87" s="89"/>
      <c r="P87" s="89"/>
    </row>
    <row r="88" spans="1:16" s="81" customFormat="1" ht="11.25">
      <c r="A88" s="84">
        <f t="shared" si="0"/>
        <v>73</v>
      </c>
      <c r="B88" s="85"/>
      <c r="C88" s="100" t="s">
        <v>548</v>
      </c>
      <c r="D88" s="101" t="s">
        <v>51</v>
      </c>
      <c r="E88" s="88">
        <v>1</v>
      </c>
      <c r="F88" s="120"/>
      <c r="G88" s="120"/>
      <c r="H88" s="102"/>
      <c r="I88" s="120"/>
      <c r="J88" s="103"/>
      <c r="K88" s="91"/>
      <c r="L88" s="89"/>
      <c r="M88" s="89"/>
      <c r="N88" s="89"/>
      <c r="O88" s="89"/>
      <c r="P88" s="89"/>
    </row>
    <row r="89" spans="1:16" s="81" customFormat="1" ht="11.25">
      <c r="A89" s="84">
        <f t="shared" si="0"/>
        <v>74</v>
      </c>
      <c r="B89" s="85"/>
      <c r="C89" s="100" t="s">
        <v>549</v>
      </c>
      <c r="D89" s="101" t="s">
        <v>51</v>
      </c>
      <c r="E89" s="88">
        <v>1</v>
      </c>
      <c r="F89" s="120"/>
      <c r="G89" s="120"/>
      <c r="H89" s="102"/>
      <c r="I89" s="120"/>
      <c r="J89" s="103"/>
      <c r="K89" s="91"/>
      <c r="L89" s="89"/>
      <c r="M89" s="89"/>
      <c r="N89" s="89"/>
      <c r="O89" s="89"/>
      <c r="P89" s="89"/>
    </row>
    <row r="90" spans="1:16" s="81" customFormat="1" ht="11.25">
      <c r="A90" s="84">
        <f t="shared" si="0"/>
        <v>75</v>
      </c>
      <c r="B90" s="85"/>
      <c r="C90" s="100" t="s">
        <v>550</v>
      </c>
      <c r="D90" s="101" t="s">
        <v>51</v>
      </c>
      <c r="E90" s="88">
        <v>1</v>
      </c>
      <c r="F90" s="120"/>
      <c r="G90" s="120"/>
      <c r="H90" s="102"/>
      <c r="I90" s="120"/>
      <c r="J90" s="103"/>
      <c r="K90" s="91"/>
      <c r="L90" s="89"/>
      <c r="M90" s="89"/>
      <c r="N90" s="89"/>
      <c r="O90" s="89"/>
      <c r="P90" s="89"/>
    </row>
    <row r="91" spans="1:16" s="81" customFormat="1" ht="11.25">
      <c r="A91" s="84">
        <f t="shared" si="0"/>
        <v>76</v>
      </c>
      <c r="B91" s="85"/>
      <c r="C91" s="100" t="s">
        <v>551</v>
      </c>
      <c r="D91" s="101" t="s">
        <v>552</v>
      </c>
      <c r="E91" s="88">
        <v>1</v>
      </c>
      <c r="F91" s="120"/>
      <c r="G91" s="120"/>
      <c r="H91" s="102"/>
      <c r="I91" s="120"/>
      <c r="J91" s="103"/>
      <c r="K91" s="91"/>
      <c r="L91" s="89"/>
      <c r="M91" s="89"/>
      <c r="N91" s="89"/>
      <c r="O91" s="89"/>
      <c r="P91" s="89"/>
    </row>
    <row r="92" spans="1:16" s="81" customFormat="1" ht="11.25">
      <c r="A92" s="84">
        <f t="shared" si="0"/>
        <v>77</v>
      </c>
      <c r="B92" s="85"/>
      <c r="C92" s="100" t="s">
        <v>553</v>
      </c>
      <c r="D92" s="101" t="s">
        <v>51</v>
      </c>
      <c r="E92" s="88">
        <v>1</v>
      </c>
      <c r="F92" s="120"/>
      <c r="G92" s="120"/>
      <c r="H92" s="102"/>
      <c r="I92" s="120"/>
      <c r="J92" s="103"/>
      <c r="K92" s="91"/>
      <c r="L92" s="89"/>
      <c r="M92" s="89"/>
      <c r="N92" s="89"/>
      <c r="O92" s="89"/>
      <c r="P92" s="89"/>
    </row>
    <row r="93" spans="1:16" s="81" customFormat="1" ht="22.5">
      <c r="A93" s="84">
        <f t="shared" si="0"/>
        <v>78</v>
      </c>
      <c r="B93" s="85" t="s">
        <v>539</v>
      </c>
      <c r="C93" s="86" t="s">
        <v>554</v>
      </c>
      <c r="D93" s="101" t="s">
        <v>52</v>
      </c>
      <c r="E93" s="88">
        <v>182</v>
      </c>
      <c r="F93" s="96"/>
      <c r="G93" s="96"/>
      <c r="H93" s="96"/>
      <c r="I93" s="96"/>
      <c r="J93" s="97"/>
      <c r="K93" s="91"/>
      <c r="L93" s="89"/>
      <c r="M93" s="89"/>
      <c r="N93" s="89"/>
      <c r="O93" s="89"/>
      <c r="P93" s="89"/>
    </row>
    <row r="94" spans="1:16" s="81" customFormat="1" ht="11.25">
      <c r="A94" s="84">
        <f t="shared" si="0"/>
        <v>79</v>
      </c>
      <c r="B94" s="85"/>
      <c r="C94" s="100" t="s">
        <v>555</v>
      </c>
      <c r="D94" s="101" t="s">
        <v>52</v>
      </c>
      <c r="E94" s="88">
        <v>182</v>
      </c>
      <c r="F94" s="96"/>
      <c r="G94" s="96"/>
      <c r="H94" s="96"/>
      <c r="I94" s="96"/>
      <c r="J94" s="97"/>
      <c r="K94" s="91"/>
      <c r="L94" s="89"/>
      <c r="M94" s="89"/>
      <c r="N94" s="89"/>
      <c r="O94" s="89"/>
      <c r="P94" s="89"/>
    </row>
    <row r="95" spans="1:16" s="81" customFormat="1" ht="22.5">
      <c r="A95" s="84">
        <f t="shared" si="0"/>
        <v>80</v>
      </c>
      <c r="B95" s="85" t="s">
        <v>539</v>
      </c>
      <c r="C95" s="86" t="s">
        <v>8</v>
      </c>
      <c r="D95" s="101" t="s">
        <v>1</v>
      </c>
      <c r="E95" s="88">
        <v>1</v>
      </c>
      <c r="F95" s="102"/>
      <c r="G95" s="102"/>
      <c r="H95" s="102"/>
      <c r="I95" s="102"/>
      <c r="J95" s="103"/>
      <c r="K95" s="91"/>
      <c r="L95" s="89"/>
      <c r="M95" s="89"/>
      <c r="N95" s="89"/>
      <c r="O95" s="89"/>
      <c r="P95" s="89"/>
    </row>
    <row r="96" spans="1:16" s="81" customFormat="1" ht="22.5">
      <c r="A96" s="84">
        <f t="shared" si="0"/>
        <v>81</v>
      </c>
      <c r="B96" s="85" t="s">
        <v>539</v>
      </c>
      <c r="C96" s="86" t="s">
        <v>9</v>
      </c>
      <c r="D96" s="101" t="s">
        <v>52</v>
      </c>
      <c r="E96" s="88">
        <v>182</v>
      </c>
      <c r="F96" s="102"/>
      <c r="G96" s="102"/>
      <c r="H96" s="102"/>
      <c r="I96" s="102"/>
      <c r="J96" s="103"/>
      <c r="K96" s="91"/>
      <c r="L96" s="89"/>
      <c r="M96" s="89"/>
      <c r="N96" s="89"/>
      <c r="O96" s="89"/>
      <c r="P96" s="89"/>
    </row>
    <row r="97" spans="1:16" s="81" customFormat="1" ht="22.5">
      <c r="A97" s="84">
        <f t="shared" si="0"/>
        <v>82</v>
      </c>
      <c r="B97" s="85" t="s">
        <v>539</v>
      </c>
      <c r="C97" s="86" t="s">
        <v>10</v>
      </c>
      <c r="D97" s="101" t="s">
        <v>52</v>
      </c>
      <c r="E97" s="88">
        <v>182</v>
      </c>
      <c r="F97" s="96"/>
      <c r="G97" s="96"/>
      <c r="H97" s="102"/>
      <c r="I97" s="96"/>
      <c r="J97" s="103"/>
      <c r="K97" s="91"/>
      <c r="L97" s="89"/>
      <c r="M97" s="89"/>
      <c r="N97" s="89"/>
      <c r="O97" s="89"/>
      <c r="P97" s="89"/>
    </row>
    <row r="98" spans="1:16" s="81" customFormat="1" ht="22.5">
      <c r="A98" s="84">
        <f t="shared" si="0"/>
        <v>83</v>
      </c>
      <c r="B98" s="85" t="s">
        <v>539</v>
      </c>
      <c r="C98" s="86" t="s">
        <v>782</v>
      </c>
      <c r="D98" s="101" t="s">
        <v>556</v>
      </c>
      <c r="E98" s="88">
        <v>1</v>
      </c>
      <c r="F98" s="96"/>
      <c r="G98" s="96"/>
      <c r="H98" s="96"/>
      <c r="I98" s="96"/>
      <c r="J98" s="97"/>
      <c r="K98" s="91"/>
      <c r="L98" s="89"/>
      <c r="M98" s="89"/>
      <c r="N98" s="89"/>
      <c r="O98" s="89"/>
      <c r="P98" s="89"/>
    </row>
    <row r="99" spans="1:16" s="81" customFormat="1" ht="22.5">
      <c r="A99" s="84">
        <f t="shared" si="0"/>
        <v>84</v>
      </c>
      <c r="B99" s="85" t="s">
        <v>539</v>
      </c>
      <c r="C99" s="86" t="s">
        <v>12</v>
      </c>
      <c r="D99" s="101" t="s">
        <v>1</v>
      </c>
      <c r="E99" s="88">
        <v>1</v>
      </c>
      <c r="F99" s="102"/>
      <c r="G99" s="102"/>
      <c r="H99" s="102"/>
      <c r="I99" s="102"/>
      <c r="J99" s="103"/>
      <c r="K99" s="91"/>
      <c r="L99" s="89"/>
      <c r="M99" s="89"/>
      <c r="N99" s="89"/>
      <c r="O99" s="89"/>
      <c r="P99" s="89"/>
    </row>
    <row r="100" spans="1:16" s="40" customFormat="1" ht="12">
      <c r="A100" s="237" t="s">
        <v>88</v>
      </c>
      <c r="B100" s="237"/>
      <c r="C100" s="238" t="str">
        <f>A2</f>
        <v>Elektronisko sakaru tīkli, ārējie tīkli, EST</v>
      </c>
      <c r="D100" s="239"/>
      <c r="E100" s="239"/>
      <c r="F100" s="239"/>
      <c r="G100" s="239"/>
      <c r="H100" s="239"/>
      <c r="I100" s="239"/>
      <c r="J100" s="239"/>
      <c r="K100" s="239"/>
      <c r="L100" s="62"/>
      <c r="M100" s="62"/>
      <c r="N100" s="62"/>
      <c r="O100" s="62"/>
      <c r="P100" s="62"/>
    </row>
    <row r="101" spans="1:16" s="40" customFormat="1" ht="12">
      <c r="A101" s="150"/>
      <c r="B101" s="150"/>
      <c r="C101" s="151"/>
      <c r="D101" s="151"/>
      <c r="E101" s="151"/>
      <c r="F101" s="151"/>
      <c r="G101" s="151"/>
      <c r="H101" s="151"/>
      <c r="I101" s="151"/>
      <c r="J101" s="151"/>
      <c r="K101" s="151"/>
      <c r="L101" s="152"/>
      <c r="M101" s="152"/>
      <c r="N101" s="152"/>
      <c r="O101" s="152"/>
      <c r="P101" s="152"/>
    </row>
    <row r="102" spans="1:16" s="40" customFormat="1" ht="12">
      <c r="A102" s="275" t="s">
        <v>98</v>
      </c>
      <c r="B102" s="276"/>
      <c r="C102" s="276"/>
      <c r="D102" s="276"/>
      <c r="E102" s="276"/>
      <c r="F102" s="276"/>
      <c r="G102" s="276"/>
      <c r="H102" s="276"/>
      <c r="I102" s="276"/>
      <c r="J102" s="276"/>
      <c r="K102" s="277"/>
      <c r="L102" s="63"/>
      <c r="M102" s="63"/>
      <c r="N102" s="63"/>
      <c r="O102" s="63"/>
      <c r="P102" s="63"/>
    </row>
    <row r="103" spans="1:17" s="22" customFormat="1" ht="12">
      <c r="A103" s="269" t="s">
        <v>99</v>
      </c>
      <c r="B103" s="269"/>
      <c r="C103" s="269"/>
      <c r="D103" s="269"/>
      <c r="E103" s="269"/>
      <c r="F103" s="269"/>
      <c r="G103" s="269"/>
      <c r="H103" s="269"/>
      <c r="I103" s="269"/>
      <c r="J103" s="269"/>
      <c r="K103" s="270"/>
      <c r="L103" s="64" t="s">
        <v>841</v>
      </c>
      <c r="M103" s="65"/>
      <c r="N103" s="65"/>
      <c r="O103" s="65"/>
      <c r="P103" s="63"/>
      <c r="Q103" s="40"/>
    </row>
    <row r="104" spans="1:16" s="22" customFormat="1" ht="11.25">
      <c r="A104" s="271" t="str">
        <f>A2</f>
        <v>Elektronisko sakaru tīkli, ārējie tīkli, EST</v>
      </c>
      <c r="B104" s="272"/>
      <c r="C104" s="272"/>
      <c r="D104" s="272"/>
      <c r="E104" s="272"/>
      <c r="F104" s="272"/>
      <c r="G104" s="272"/>
      <c r="H104" s="272"/>
      <c r="I104" s="272"/>
      <c r="J104" s="272"/>
      <c r="K104" s="272"/>
      <c r="L104" s="273"/>
      <c r="M104" s="66"/>
      <c r="N104" s="66"/>
      <c r="O104" s="66"/>
      <c r="P104" s="66"/>
    </row>
    <row r="105" spans="1:16" s="22" customFormat="1" ht="6" customHeight="1">
      <c r="A105" s="67"/>
      <c r="B105" s="67"/>
      <c r="C105" s="67"/>
      <c r="D105" s="67"/>
      <c r="E105" s="67"/>
      <c r="F105" s="67"/>
      <c r="G105" s="67"/>
      <c r="H105" s="67"/>
      <c r="I105" s="67"/>
      <c r="J105" s="67"/>
      <c r="K105" s="67"/>
      <c r="L105" s="67"/>
      <c r="M105" s="68"/>
      <c r="N105" s="68"/>
      <c r="O105" s="68"/>
      <c r="P105" s="68"/>
    </row>
    <row r="106" spans="1:16" s="22" customFormat="1" ht="11.25">
      <c r="A106" s="69"/>
      <c r="B106" s="70" t="s">
        <v>55</v>
      </c>
      <c r="C106" s="71"/>
      <c r="D106" s="72"/>
      <c r="E106" s="72"/>
      <c r="F106" s="73"/>
      <c r="G106" s="69"/>
      <c r="H106" s="69"/>
      <c r="I106" s="69"/>
      <c r="J106" s="69"/>
      <c r="K106" s="69"/>
      <c r="L106" s="69"/>
      <c r="M106" s="68"/>
      <c r="N106" s="68"/>
      <c r="O106" s="68"/>
      <c r="P106" s="68"/>
    </row>
    <row r="107" spans="1:16" s="22" customFormat="1" ht="11.25">
      <c r="A107" s="69"/>
      <c r="B107" s="74"/>
      <c r="C107" s="70" t="s">
        <v>29</v>
      </c>
      <c r="D107" s="75"/>
      <c r="E107" s="75"/>
      <c r="F107" s="75"/>
      <c r="G107" s="76"/>
      <c r="H107" s="77"/>
      <c r="I107" s="78"/>
      <c r="J107" s="78"/>
      <c r="K107" s="78"/>
      <c r="L107" s="78"/>
      <c r="M107" s="79"/>
      <c r="N107" s="79"/>
      <c r="O107" s="79"/>
      <c r="P107" s="79"/>
    </row>
    <row r="108" spans="1:16" s="22" customFormat="1" ht="18.75" customHeight="1">
      <c r="A108" s="69"/>
      <c r="B108" s="74"/>
      <c r="C108" s="268" t="s">
        <v>30</v>
      </c>
      <c r="D108" s="268"/>
      <c r="E108" s="268"/>
      <c r="F108" s="268"/>
      <c r="G108" s="268"/>
      <c r="H108" s="268"/>
      <c r="I108" s="268"/>
      <c r="J108" s="268"/>
      <c r="K108" s="268"/>
      <c r="L108" s="268"/>
      <c r="M108" s="268"/>
      <c r="N108" s="268"/>
      <c r="O108" s="268"/>
      <c r="P108" s="268"/>
    </row>
    <row r="109" spans="1:16" s="22" customFormat="1" ht="11.25">
      <c r="A109" s="69"/>
      <c r="B109" s="74"/>
      <c r="C109" s="268" t="s">
        <v>56</v>
      </c>
      <c r="D109" s="268"/>
      <c r="E109" s="268"/>
      <c r="F109" s="268"/>
      <c r="G109" s="268"/>
      <c r="H109" s="268"/>
      <c r="I109" s="268"/>
      <c r="J109" s="268"/>
      <c r="K109" s="268"/>
      <c r="L109" s="268"/>
      <c r="M109" s="268"/>
      <c r="N109" s="268"/>
      <c r="O109" s="268"/>
      <c r="P109" s="268"/>
    </row>
    <row r="110" spans="1:16" s="22" customFormat="1" ht="11.25">
      <c r="A110" s="69"/>
      <c r="B110" s="74"/>
      <c r="C110" s="70" t="s">
        <v>31</v>
      </c>
      <c r="D110" s="75"/>
      <c r="E110" s="75"/>
      <c r="F110" s="75"/>
      <c r="G110" s="76"/>
      <c r="H110" s="77"/>
      <c r="I110" s="78"/>
      <c r="J110" s="78"/>
      <c r="K110" s="78"/>
      <c r="L110" s="78"/>
      <c r="M110" s="79"/>
      <c r="N110" s="79"/>
      <c r="O110" s="79"/>
      <c r="P110" s="79"/>
    </row>
    <row r="111" spans="1:16" s="22" customFormat="1" ht="20.25" customHeight="1">
      <c r="A111" s="69"/>
      <c r="B111" s="74"/>
      <c r="C111" s="268" t="s">
        <v>26</v>
      </c>
      <c r="D111" s="268"/>
      <c r="E111" s="268"/>
      <c r="F111" s="268"/>
      <c r="G111" s="268"/>
      <c r="H111" s="268"/>
      <c r="I111" s="268"/>
      <c r="J111" s="268"/>
      <c r="K111" s="268"/>
      <c r="L111" s="268"/>
      <c r="M111" s="268"/>
      <c r="N111" s="268"/>
      <c r="O111" s="268"/>
      <c r="P111" s="268"/>
    </row>
    <row r="112" spans="1:16" s="22" customFormat="1" ht="11.25">
      <c r="A112" s="69"/>
      <c r="B112" s="74"/>
      <c r="C112" s="70" t="s">
        <v>32</v>
      </c>
      <c r="D112" s="75"/>
      <c r="E112" s="75"/>
      <c r="F112" s="75"/>
      <c r="G112" s="76"/>
      <c r="H112" s="77"/>
      <c r="I112" s="61"/>
      <c r="J112" s="61"/>
      <c r="K112" s="78"/>
      <c r="L112" s="78"/>
      <c r="M112" s="79"/>
      <c r="N112" s="79"/>
      <c r="O112" s="79"/>
      <c r="P112" s="79"/>
    </row>
    <row r="113" spans="1:16" s="22" customFormat="1" ht="11.25">
      <c r="A113" s="69"/>
      <c r="B113" s="80"/>
      <c r="C113" s="284"/>
      <c r="D113" s="284"/>
      <c r="E113" s="284"/>
      <c r="F113" s="284"/>
      <c r="G113" s="284"/>
      <c r="H113" s="284"/>
      <c r="I113" s="284"/>
      <c r="J113" s="284"/>
      <c r="K113" s="284"/>
      <c r="L113" s="284"/>
      <c r="M113" s="284"/>
      <c r="N113" s="284"/>
      <c r="O113" s="284"/>
      <c r="P113" s="284"/>
    </row>
    <row r="114" spans="1:16" s="22" customFormat="1" ht="12.75">
      <c r="A114" s="17"/>
      <c r="B114" s="21"/>
      <c r="C114" s="21"/>
      <c r="D114" s="21"/>
      <c r="E114" s="21"/>
      <c r="F114" s="21"/>
      <c r="G114" s="21"/>
      <c r="H114" s="21"/>
      <c r="I114" s="21"/>
      <c r="J114" s="21"/>
      <c r="K114" s="21"/>
      <c r="L114" s="21"/>
      <c r="M114" s="21"/>
      <c r="N114" s="21"/>
      <c r="O114" s="21"/>
      <c r="P114" s="21"/>
    </row>
    <row r="115" spans="1:16" s="22" customFormat="1" ht="12.75">
      <c r="A115" s="17"/>
      <c r="B115" s="21"/>
      <c r="C115" s="21"/>
      <c r="D115" s="21"/>
      <c r="E115" s="21"/>
      <c r="F115" s="21"/>
      <c r="G115" s="21"/>
      <c r="H115" s="21"/>
      <c r="I115" s="21"/>
      <c r="J115" s="21"/>
      <c r="K115" s="21"/>
      <c r="L115" s="21"/>
      <c r="M115" s="21"/>
      <c r="N115" s="21"/>
      <c r="O115" s="21"/>
      <c r="P115" s="21"/>
    </row>
    <row r="116" spans="1:16" s="22" customFormat="1" ht="12.75">
      <c r="A116" s="17"/>
      <c r="B116" s="21"/>
      <c r="C116" s="21"/>
      <c r="D116" s="21"/>
      <c r="E116" s="21"/>
      <c r="F116" s="21"/>
      <c r="G116" s="21"/>
      <c r="H116" s="21"/>
      <c r="I116" s="21"/>
      <c r="J116" s="21"/>
      <c r="K116" s="21"/>
      <c r="L116" s="21"/>
      <c r="M116" s="21"/>
      <c r="N116" s="21"/>
      <c r="O116" s="21"/>
      <c r="P116" s="21"/>
    </row>
    <row r="117" spans="1:16" s="22" customFormat="1" ht="12.75">
      <c r="A117" s="17"/>
      <c r="B117" s="21"/>
      <c r="C117" s="21"/>
      <c r="D117" s="21"/>
      <c r="E117" s="21"/>
      <c r="F117" s="21"/>
      <c r="G117" s="21"/>
      <c r="H117" s="21"/>
      <c r="I117" s="21"/>
      <c r="J117" s="21"/>
      <c r="K117" s="21"/>
      <c r="L117" s="21"/>
      <c r="M117" s="21"/>
      <c r="N117" s="21"/>
      <c r="O117" s="21"/>
      <c r="P117" s="21"/>
    </row>
    <row r="118" spans="1:16" s="22" customFormat="1" ht="12.75">
      <c r="A118" s="17"/>
      <c r="B118" s="21"/>
      <c r="C118" s="21"/>
      <c r="D118" s="21"/>
      <c r="E118" s="21"/>
      <c r="F118" s="21"/>
      <c r="G118" s="21"/>
      <c r="H118" s="21"/>
      <c r="I118" s="21"/>
      <c r="J118" s="21"/>
      <c r="K118" s="21"/>
      <c r="L118" s="21"/>
      <c r="M118" s="21"/>
      <c r="N118" s="21"/>
      <c r="O118" s="21"/>
      <c r="P118" s="21"/>
    </row>
    <row r="119" spans="1:16" s="22" customFormat="1" ht="12.75">
      <c r="A119" s="17"/>
      <c r="B119" s="21"/>
      <c r="C119" s="21"/>
      <c r="D119" s="21"/>
      <c r="E119" s="21"/>
      <c r="F119" s="21"/>
      <c r="G119" s="21"/>
      <c r="H119" s="21"/>
      <c r="I119" s="21"/>
      <c r="J119" s="21"/>
      <c r="K119" s="21"/>
      <c r="L119" s="21"/>
      <c r="M119" s="21"/>
      <c r="N119" s="21"/>
      <c r="O119" s="21"/>
      <c r="P119" s="21"/>
    </row>
    <row r="120" spans="1:16" s="22" customFormat="1" ht="12.75">
      <c r="A120" s="17"/>
      <c r="B120" s="21"/>
      <c r="C120" s="21"/>
      <c r="D120" s="21"/>
      <c r="E120" s="21"/>
      <c r="F120" s="21"/>
      <c r="G120" s="21"/>
      <c r="H120" s="21"/>
      <c r="I120" s="21"/>
      <c r="J120" s="21"/>
      <c r="K120" s="21"/>
      <c r="L120" s="21"/>
      <c r="M120" s="21"/>
      <c r="N120" s="21"/>
      <c r="O120" s="21"/>
      <c r="P120" s="21"/>
    </row>
    <row r="121" spans="1:16" s="22" customFormat="1" ht="12.75">
      <c r="A121" s="17"/>
      <c r="B121" s="21"/>
      <c r="C121" s="21"/>
      <c r="D121" s="21"/>
      <c r="E121" s="21"/>
      <c r="F121" s="21"/>
      <c r="G121" s="21"/>
      <c r="H121" s="21"/>
      <c r="I121" s="21"/>
      <c r="J121" s="21"/>
      <c r="K121" s="21"/>
      <c r="L121" s="21"/>
      <c r="M121" s="21"/>
      <c r="N121" s="21"/>
      <c r="O121" s="21"/>
      <c r="P121" s="21"/>
    </row>
    <row r="122" spans="1:16" s="22" customFormat="1" ht="12.75">
      <c r="A122" s="17"/>
      <c r="B122" s="21"/>
      <c r="C122" s="21"/>
      <c r="D122" s="21"/>
      <c r="E122" s="21"/>
      <c r="F122" s="21"/>
      <c r="G122" s="21"/>
      <c r="H122" s="21"/>
      <c r="I122" s="21"/>
      <c r="J122" s="21"/>
      <c r="K122" s="21"/>
      <c r="L122" s="21"/>
      <c r="M122" s="21"/>
      <c r="N122" s="21"/>
      <c r="O122" s="21"/>
      <c r="P122" s="21"/>
    </row>
    <row r="123" spans="1:16" s="22" customFormat="1" ht="12.75">
      <c r="A123" s="17"/>
      <c r="B123" s="21"/>
      <c r="C123" s="21"/>
      <c r="D123" s="21"/>
      <c r="E123" s="21"/>
      <c r="F123" s="21"/>
      <c r="G123" s="21"/>
      <c r="H123" s="21"/>
      <c r="I123" s="21"/>
      <c r="J123" s="21"/>
      <c r="K123" s="21"/>
      <c r="L123" s="21"/>
      <c r="M123" s="21"/>
      <c r="N123" s="21"/>
      <c r="O123" s="21"/>
      <c r="P123" s="21"/>
    </row>
    <row r="124" spans="1:16" s="22" customFormat="1" ht="12.75">
      <c r="A124" s="17"/>
      <c r="B124" s="21"/>
      <c r="C124" s="21"/>
      <c r="D124" s="21"/>
      <c r="E124" s="21"/>
      <c r="F124" s="21"/>
      <c r="G124" s="21"/>
      <c r="H124" s="21"/>
      <c r="I124" s="21"/>
      <c r="J124" s="21"/>
      <c r="K124" s="21"/>
      <c r="L124" s="21"/>
      <c r="M124" s="21"/>
      <c r="N124" s="21"/>
      <c r="O124" s="21"/>
      <c r="P124" s="21"/>
    </row>
    <row r="125" spans="1:16" s="40" customFormat="1" ht="12.75">
      <c r="A125" s="17"/>
      <c r="B125" s="21"/>
      <c r="C125" s="21"/>
      <c r="D125" s="21"/>
      <c r="E125" s="21"/>
      <c r="F125" s="21"/>
      <c r="G125" s="21"/>
      <c r="H125" s="21"/>
      <c r="I125" s="21"/>
      <c r="J125" s="21"/>
      <c r="K125" s="21"/>
      <c r="L125" s="21"/>
      <c r="M125" s="21"/>
      <c r="N125" s="21"/>
      <c r="O125" s="21"/>
      <c r="P125" s="21"/>
    </row>
    <row r="126" spans="1:16" s="22" customFormat="1" ht="12.75">
      <c r="A126" s="17"/>
      <c r="B126" s="21"/>
      <c r="C126" s="21"/>
      <c r="D126" s="21"/>
      <c r="E126" s="21"/>
      <c r="F126" s="21"/>
      <c r="G126" s="21"/>
      <c r="H126" s="21"/>
      <c r="I126" s="21"/>
      <c r="J126" s="21"/>
      <c r="K126" s="21"/>
      <c r="L126" s="21"/>
      <c r="M126" s="21"/>
      <c r="N126" s="21"/>
      <c r="O126" s="21"/>
      <c r="P126" s="21"/>
    </row>
    <row r="127" spans="1:16" s="22" customFormat="1" ht="12.75">
      <c r="A127" s="17"/>
      <c r="B127" s="21"/>
      <c r="C127" s="21"/>
      <c r="D127" s="21"/>
      <c r="E127" s="21"/>
      <c r="F127" s="21"/>
      <c r="G127" s="21"/>
      <c r="H127" s="21"/>
      <c r="I127" s="21"/>
      <c r="J127" s="21"/>
      <c r="K127" s="21"/>
      <c r="L127" s="21"/>
      <c r="M127" s="21"/>
      <c r="N127" s="21"/>
      <c r="O127" s="21"/>
      <c r="P127" s="21"/>
    </row>
    <row r="128" spans="1:16" s="22" customFormat="1" ht="12.75">
      <c r="A128" s="17"/>
      <c r="B128" s="21"/>
      <c r="C128" s="21"/>
      <c r="D128" s="21"/>
      <c r="E128" s="21"/>
      <c r="F128" s="21"/>
      <c r="G128" s="21"/>
      <c r="H128" s="21"/>
      <c r="I128" s="21"/>
      <c r="J128" s="21"/>
      <c r="K128" s="21"/>
      <c r="L128" s="21"/>
      <c r="M128" s="21"/>
      <c r="N128" s="21"/>
      <c r="O128" s="21"/>
      <c r="P128" s="21"/>
    </row>
    <row r="129" spans="1:16" s="22" customFormat="1" ht="12.75">
      <c r="A129" s="17"/>
      <c r="B129" s="21"/>
      <c r="C129" s="21"/>
      <c r="D129" s="21"/>
      <c r="E129" s="21"/>
      <c r="F129" s="21"/>
      <c r="G129" s="21"/>
      <c r="H129" s="21"/>
      <c r="I129" s="21"/>
      <c r="J129" s="21"/>
      <c r="K129" s="21"/>
      <c r="L129" s="21"/>
      <c r="M129" s="21"/>
      <c r="N129" s="21"/>
      <c r="O129" s="21"/>
      <c r="P129" s="21"/>
    </row>
    <row r="130" spans="1:16" s="22" customFormat="1" ht="12.75">
      <c r="A130" s="17"/>
      <c r="B130" s="21"/>
      <c r="C130" s="21"/>
      <c r="D130" s="21"/>
      <c r="E130" s="21"/>
      <c r="F130" s="21"/>
      <c r="G130" s="21"/>
      <c r="H130" s="21"/>
      <c r="I130" s="21"/>
      <c r="J130" s="21"/>
      <c r="K130" s="21"/>
      <c r="L130" s="21"/>
      <c r="M130" s="21"/>
      <c r="N130" s="21"/>
      <c r="O130" s="21"/>
      <c r="P130" s="21"/>
    </row>
    <row r="131" spans="1:16" s="22" customFormat="1" ht="12.75">
      <c r="A131" s="17"/>
      <c r="B131" s="21"/>
      <c r="C131" s="21"/>
      <c r="D131" s="21"/>
      <c r="E131" s="21"/>
      <c r="F131" s="21"/>
      <c r="G131" s="21"/>
      <c r="H131" s="21"/>
      <c r="I131" s="21"/>
      <c r="J131" s="21"/>
      <c r="K131" s="21"/>
      <c r="L131" s="21"/>
      <c r="M131" s="21"/>
      <c r="N131" s="21"/>
      <c r="O131" s="21"/>
      <c r="P131" s="21"/>
    </row>
    <row r="132" spans="1:16" s="22" customFormat="1" ht="12.75">
      <c r="A132" s="17"/>
      <c r="B132" s="18"/>
      <c r="C132" s="19"/>
      <c r="D132" s="20"/>
      <c r="E132" s="20"/>
      <c r="F132" s="20"/>
      <c r="G132" s="20"/>
      <c r="H132" s="20"/>
      <c r="I132" s="20"/>
      <c r="J132" s="20"/>
      <c r="K132" s="20"/>
      <c r="L132" s="20"/>
      <c r="M132" s="20"/>
      <c r="N132" s="20"/>
      <c r="O132" s="20"/>
      <c r="P132" s="20"/>
    </row>
    <row r="133" spans="1:16" s="22" customFormat="1" ht="12.75">
      <c r="A133" s="17"/>
      <c r="B133" s="18"/>
      <c r="C133" s="19"/>
      <c r="D133" s="20"/>
      <c r="E133" s="20"/>
      <c r="F133" s="20"/>
      <c r="G133" s="20"/>
      <c r="H133" s="20"/>
      <c r="I133" s="20"/>
      <c r="J133" s="20"/>
      <c r="K133" s="20"/>
      <c r="L133" s="20"/>
      <c r="M133" s="20"/>
      <c r="N133" s="20"/>
      <c r="O133" s="20"/>
      <c r="P133" s="20"/>
    </row>
    <row r="134" spans="1:16" s="22" customFormat="1" ht="12.75">
      <c r="A134" s="17"/>
      <c r="B134" s="18"/>
      <c r="C134" s="19"/>
      <c r="D134" s="20"/>
      <c r="E134" s="20"/>
      <c r="F134" s="20"/>
      <c r="G134" s="20"/>
      <c r="H134" s="20"/>
      <c r="I134" s="20"/>
      <c r="J134" s="20"/>
      <c r="K134" s="20"/>
      <c r="L134" s="20"/>
      <c r="M134" s="20"/>
      <c r="N134" s="20"/>
      <c r="O134" s="20"/>
      <c r="P134" s="20"/>
    </row>
    <row r="135" spans="1:16" s="22" customFormat="1" ht="12.75">
      <c r="A135" s="17"/>
      <c r="B135" s="18"/>
      <c r="C135" s="19"/>
      <c r="D135" s="20"/>
      <c r="E135" s="20"/>
      <c r="F135" s="20"/>
      <c r="G135" s="20"/>
      <c r="H135" s="20"/>
      <c r="I135" s="20"/>
      <c r="J135" s="20"/>
      <c r="K135" s="20"/>
      <c r="L135" s="20"/>
      <c r="M135" s="20"/>
      <c r="N135" s="20"/>
      <c r="O135" s="20"/>
      <c r="P135" s="20"/>
    </row>
    <row r="136" spans="1:16" s="22" customFormat="1" ht="12.75">
      <c r="A136" s="17"/>
      <c r="B136" s="18"/>
      <c r="C136" s="19"/>
      <c r="D136" s="20"/>
      <c r="E136" s="20"/>
      <c r="F136" s="20"/>
      <c r="G136" s="20"/>
      <c r="H136" s="20"/>
      <c r="I136" s="20"/>
      <c r="J136" s="20"/>
      <c r="K136" s="20"/>
      <c r="L136" s="20"/>
      <c r="M136" s="20"/>
      <c r="N136" s="20"/>
      <c r="O136" s="20"/>
      <c r="P136" s="20"/>
    </row>
    <row r="137" spans="1:16" s="40" customFormat="1" ht="12.75">
      <c r="A137" s="17"/>
      <c r="B137" s="18"/>
      <c r="C137" s="19"/>
      <c r="D137" s="20"/>
      <c r="E137" s="20"/>
      <c r="F137" s="20"/>
      <c r="G137" s="20"/>
      <c r="H137" s="20"/>
      <c r="I137" s="20"/>
      <c r="J137" s="20"/>
      <c r="K137" s="20"/>
      <c r="L137" s="20"/>
      <c r="M137" s="20"/>
      <c r="N137" s="20"/>
      <c r="O137" s="20"/>
      <c r="P137" s="20"/>
    </row>
    <row r="138" spans="1:16" s="41" customFormat="1" ht="12.75">
      <c r="A138" s="17"/>
      <c r="B138" s="18"/>
      <c r="C138" s="19"/>
      <c r="D138" s="20"/>
      <c r="E138" s="20"/>
      <c r="F138" s="20"/>
      <c r="G138" s="20"/>
      <c r="H138" s="20"/>
      <c r="I138" s="20"/>
      <c r="J138" s="20"/>
      <c r="K138" s="20"/>
      <c r="L138" s="20"/>
      <c r="M138" s="20"/>
      <c r="N138" s="20"/>
      <c r="O138" s="20"/>
      <c r="P138" s="20"/>
    </row>
    <row r="139" spans="1:16" s="41" customFormat="1" ht="12.75">
      <c r="A139" s="17"/>
      <c r="B139" s="18"/>
      <c r="C139" s="19"/>
      <c r="D139" s="20"/>
      <c r="E139" s="20"/>
      <c r="F139" s="20"/>
      <c r="G139" s="20"/>
      <c r="H139" s="20"/>
      <c r="I139" s="20"/>
      <c r="J139" s="20"/>
      <c r="K139" s="20"/>
      <c r="L139" s="20"/>
      <c r="M139" s="20"/>
      <c r="N139" s="20"/>
      <c r="O139" s="20"/>
      <c r="P139" s="20"/>
    </row>
    <row r="140" spans="1:16" s="41" customFormat="1" ht="12.75">
      <c r="A140" s="17"/>
      <c r="B140" s="18"/>
      <c r="C140" s="19"/>
      <c r="D140" s="20"/>
      <c r="E140" s="20"/>
      <c r="F140" s="20"/>
      <c r="G140" s="20"/>
      <c r="H140" s="20"/>
      <c r="I140" s="20"/>
      <c r="J140" s="20"/>
      <c r="K140" s="20"/>
      <c r="L140" s="20"/>
      <c r="M140" s="20"/>
      <c r="N140" s="20"/>
      <c r="O140" s="20"/>
      <c r="P140" s="20"/>
    </row>
    <row r="141" spans="1:16" s="41" customFormat="1" ht="12.75">
      <c r="A141" s="17"/>
      <c r="B141" s="18"/>
      <c r="C141" s="19"/>
      <c r="D141" s="20"/>
      <c r="E141" s="20"/>
      <c r="F141" s="20"/>
      <c r="G141" s="20"/>
      <c r="H141" s="20"/>
      <c r="I141" s="20"/>
      <c r="J141" s="20"/>
      <c r="K141" s="20"/>
      <c r="L141" s="20"/>
      <c r="M141" s="20"/>
      <c r="N141" s="20"/>
      <c r="O141" s="20"/>
      <c r="P141" s="20"/>
    </row>
    <row r="142" spans="1:16" s="22" customFormat="1" ht="12.75">
      <c r="A142" s="17"/>
      <c r="B142" s="18"/>
      <c r="C142" s="19"/>
      <c r="D142" s="20"/>
      <c r="E142" s="20"/>
      <c r="F142" s="20"/>
      <c r="G142" s="20"/>
      <c r="H142" s="20"/>
      <c r="I142" s="20"/>
      <c r="J142" s="20"/>
      <c r="K142" s="20"/>
      <c r="L142" s="20"/>
      <c r="M142" s="20"/>
      <c r="N142" s="20"/>
      <c r="O142" s="20"/>
      <c r="P142" s="20"/>
    </row>
    <row r="143" spans="1:16" s="22" customFormat="1" ht="12.75">
      <c r="A143" s="17"/>
      <c r="B143" s="18"/>
      <c r="C143" s="19"/>
      <c r="D143" s="20"/>
      <c r="E143" s="20"/>
      <c r="F143" s="20"/>
      <c r="G143" s="20"/>
      <c r="H143" s="20"/>
      <c r="I143" s="20"/>
      <c r="J143" s="20"/>
      <c r="K143" s="20"/>
      <c r="L143" s="20"/>
      <c r="M143" s="20"/>
      <c r="N143" s="20"/>
      <c r="O143" s="20"/>
      <c r="P143" s="20"/>
    </row>
    <row r="144" spans="1:16" s="22" customFormat="1" ht="12.75">
      <c r="A144" s="17"/>
      <c r="B144" s="18"/>
      <c r="C144" s="19"/>
      <c r="D144" s="20"/>
      <c r="E144" s="20"/>
      <c r="F144" s="20"/>
      <c r="G144" s="20"/>
      <c r="H144" s="20"/>
      <c r="I144" s="20"/>
      <c r="J144" s="20"/>
      <c r="K144" s="20"/>
      <c r="L144" s="20"/>
      <c r="M144" s="20"/>
      <c r="N144" s="20"/>
      <c r="O144" s="20"/>
      <c r="P144" s="20"/>
    </row>
    <row r="145" spans="1:16" s="22" customFormat="1" ht="12.75">
      <c r="A145" s="17"/>
      <c r="B145" s="18"/>
      <c r="C145" s="19"/>
      <c r="D145" s="20"/>
      <c r="E145" s="20"/>
      <c r="F145" s="20"/>
      <c r="G145" s="20"/>
      <c r="H145" s="20"/>
      <c r="I145" s="20"/>
      <c r="J145" s="20"/>
      <c r="K145" s="20"/>
      <c r="L145" s="20"/>
      <c r="M145" s="20"/>
      <c r="N145" s="20"/>
      <c r="O145" s="20"/>
      <c r="P145" s="20"/>
    </row>
    <row r="146" spans="1:16" s="22" customFormat="1" ht="12.75">
      <c r="A146" s="17"/>
      <c r="B146" s="18"/>
      <c r="C146" s="19"/>
      <c r="D146" s="20"/>
      <c r="E146" s="20"/>
      <c r="F146" s="20"/>
      <c r="G146" s="20"/>
      <c r="H146" s="20"/>
      <c r="I146" s="20"/>
      <c r="J146" s="20"/>
      <c r="K146" s="20"/>
      <c r="L146" s="20"/>
      <c r="M146" s="20"/>
      <c r="N146" s="20"/>
      <c r="O146" s="20"/>
      <c r="P146" s="20"/>
    </row>
  </sheetData>
  <sheetProtection selectLockedCells="1" selectUnlockedCells="1"/>
  <mergeCells count="30">
    <mergeCell ref="A1:P1"/>
    <mergeCell ref="A2:P2"/>
    <mergeCell ref="A3:P3"/>
    <mergeCell ref="A5:C5"/>
    <mergeCell ref="D5:P5"/>
    <mergeCell ref="A6:C6"/>
    <mergeCell ref="D6:P6"/>
    <mergeCell ref="A7:C7"/>
    <mergeCell ref="D7:P7"/>
    <mergeCell ref="A8:C8"/>
    <mergeCell ref="D8:P8"/>
    <mergeCell ref="A9:P9"/>
    <mergeCell ref="O10:P10"/>
    <mergeCell ref="A103:K103"/>
    <mergeCell ref="O11:P11"/>
    <mergeCell ref="A12:A13"/>
    <mergeCell ref="B12:B13"/>
    <mergeCell ref="C12:C13"/>
    <mergeCell ref="F12:K12"/>
    <mergeCell ref="L12:P12"/>
    <mergeCell ref="A104:L104"/>
    <mergeCell ref="C108:P108"/>
    <mergeCell ref="C109:P109"/>
    <mergeCell ref="C111:P111"/>
    <mergeCell ref="C113:P113"/>
    <mergeCell ref="A14:P14"/>
    <mergeCell ref="A79:P79"/>
    <mergeCell ref="A100:B100"/>
    <mergeCell ref="C100:K100"/>
    <mergeCell ref="A102:K102"/>
  </mergeCells>
  <printOptions horizontalCentered="1"/>
  <pageMargins left="0.2362204724409449" right="0.2362204724409449" top="0.7874015748031497" bottom="0"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7030A0"/>
  </sheetPr>
  <dimension ref="A1:R171"/>
  <sheetViews>
    <sheetView view="pageBreakPreview" zoomScale="160" zoomScaleNormal="115" zoomScaleSheetLayoutView="160" zoomScalePageLayoutView="0" workbookViewId="0" topLeftCell="A1">
      <selection activeCell="A8" sqref="A8:P8"/>
    </sheetView>
  </sheetViews>
  <sheetFormatPr defaultColWidth="9.140625" defaultRowHeight="15"/>
  <cols>
    <col min="1" max="1" width="3.8515625" style="94" customWidth="1"/>
    <col min="2" max="2" width="5.8515625" style="18" customWidth="1"/>
    <col min="3" max="3" width="34.140625" style="19" customWidth="1"/>
    <col min="4" max="4" width="5.7109375" style="20" customWidth="1"/>
    <col min="5" max="5" width="8.140625" style="20" customWidth="1"/>
    <col min="6" max="6" width="6.140625" style="20" customWidth="1"/>
    <col min="7" max="7" width="4.421875" style="20" customWidth="1"/>
    <col min="8" max="8" width="6.57421875" style="20" customWidth="1"/>
    <col min="9" max="9" width="8.140625" style="20" customWidth="1"/>
    <col min="10" max="10" width="7.28125" style="20" customWidth="1"/>
    <col min="11" max="11" width="8.00390625" style="20" customWidth="1"/>
    <col min="12" max="12" width="8.7109375" style="20" customWidth="1"/>
    <col min="13" max="13" width="10.00390625" style="20" customWidth="1"/>
    <col min="14" max="14" width="10.28125" style="20" customWidth="1"/>
    <col min="15" max="15" width="9.28125" style="20" customWidth="1"/>
    <col min="16" max="16" width="10.8515625" style="20" customWidth="1"/>
    <col min="17" max="16384" width="9.140625" style="21" customWidth="1"/>
  </cols>
  <sheetData>
    <row r="1" spans="1:16" s="22" customFormat="1" ht="15">
      <c r="A1" s="242" t="s">
        <v>604</v>
      </c>
      <c r="B1" s="242"/>
      <c r="C1" s="242"/>
      <c r="D1" s="242"/>
      <c r="E1" s="242"/>
      <c r="F1" s="242"/>
      <c r="G1" s="242"/>
      <c r="H1" s="242"/>
      <c r="I1" s="242"/>
      <c r="J1" s="242"/>
      <c r="K1" s="242"/>
      <c r="L1" s="242"/>
      <c r="M1" s="242"/>
      <c r="N1" s="242"/>
      <c r="O1" s="242"/>
      <c r="P1" s="242"/>
    </row>
    <row r="2" spans="1:16" s="22" customFormat="1" ht="14.25">
      <c r="A2" s="220" t="s">
        <v>623</v>
      </c>
      <c r="B2" s="220"/>
      <c r="C2" s="220"/>
      <c r="D2" s="220"/>
      <c r="E2" s="220"/>
      <c r="F2" s="220"/>
      <c r="G2" s="220"/>
      <c r="H2" s="220"/>
      <c r="I2" s="220"/>
      <c r="J2" s="220"/>
      <c r="K2" s="220"/>
      <c r="L2" s="220"/>
      <c r="M2" s="220"/>
      <c r="N2" s="220"/>
      <c r="O2" s="220"/>
      <c r="P2" s="220"/>
    </row>
    <row r="3" spans="1:16" s="22" customFormat="1" ht="11.25">
      <c r="A3" s="243" t="s">
        <v>35</v>
      </c>
      <c r="B3" s="243"/>
      <c r="C3" s="243"/>
      <c r="D3" s="243"/>
      <c r="E3" s="243"/>
      <c r="F3" s="243"/>
      <c r="G3" s="243"/>
      <c r="H3" s="243"/>
      <c r="I3" s="243"/>
      <c r="J3" s="243"/>
      <c r="K3" s="243"/>
      <c r="L3" s="243"/>
      <c r="M3" s="243"/>
      <c r="N3" s="243"/>
      <c r="O3" s="243"/>
      <c r="P3" s="243"/>
    </row>
    <row r="4" spans="1:16" s="22" customFormat="1" ht="9.75" customHeight="1">
      <c r="A4" s="98"/>
      <c r="B4" s="24"/>
      <c r="C4" s="25"/>
      <c r="D4" s="23"/>
      <c r="E4" s="26"/>
      <c r="F4" s="26"/>
      <c r="G4" s="27"/>
      <c r="H4" s="27"/>
      <c r="I4" s="27"/>
      <c r="J4" s="27"/>
      <c r="K4" s="27"/>
      <c r="L4" s="27"/>
      <c r="M4" s="27"/>
      <c r="N4" s="27"/>
      <c r="O4" s="27"/>
      <c r="P4" s="27"/>
    </row>
    <row r="5" spans="1:16" s="22" customFormat="1" ht="15.75" customHeight="1">
      <c r="A5" s="244" t="s">
        <v>93</v>
      </c>
      <c r="B5" s="244"/>
      <c r="C5" s="244"/>
      <c r="D5" s="245" t="str">
        <f>Kopsavilkuma_aprekins!D4</f>
        <v>Mārupes novada Jaunmārupes stadiona pārbūve (1.kārta)</v>
      </c>
      <c r="E5" s="245"/>
      <c r="F5" s="245"/>
      <c r="G5" s="245"/>
      <c r="H5" s="245"/>
      <c r="I5" s="245"/>
      <c r="J5" s="245"/>
      <c r="K5" s="245"/>
      <c r="L5" s="245"/>
      <c r="M5" s="245"/>
      <c r="N5" s="245"/>
      <c r="O5" s="245"/>
      <c r="P5" s="245"/>
    </row>
    <row r="6" spans="1:16" s="22" customFormat="1" ht="18" customHeight="1">
      <c r="A6" s="244" t="s">
        <v>94</v>
      </c>
      <c r="B6" s="244"/>
      <c r="C6" s="244"/>
      <c r="D6" s="245" t="str">
        <f>Kopsavilkuma_aprekins!D4</f>
        <v>Mārupes novada Jaunmārupes stadiona pārbūve (1.kārta)</v>
      </c>
      <c r="E6" s="245"/>
      <c r="F6" s="245"/>
      <c r="G6" s="245"/>
      <c r="H6" s="245"/>
      <c r="I6" s="245"/>
      <c r="J6" s="245"/>
      <c r="K6" s="245"/>
      <c r="L6" s="245"/>
      <c r="M6" s="245"/>
      <c r="N6" s="245"/>
      <c r="O6" s="245"/>
      <c r="P6" s="245"/>
    </row>
    <row r="7" spans="1:16" s="22" customFormat="1" ht="14.25">
      <c r="A7" s="244" t="s">
        <v>95</v>
      </c>
      <c r="B7" s="244"/>
      <c r="C7" s="244"/>
      <c r="D7" s="246" t="str">
        <f>Kopsavilkuma_aprekins!D5</f>
        <v>Īvju iela 5, Mazcenu aleja 35, Jaunmārupe, Mārupes novads</v>
      </c>
      <c r="E7" s="246"/>
      <c r="F7" s="246"/>
      <c r="G7" s="246"/>
      <c r="H7" s="246"/>
      <c r="I7" s="246"/>
      <c r="J7" s="246"/>
      <c r="K7" s="246"/>
      <c r="L7" s="246"/>
      <c r="M7" s="246"/>
      <c r="N7" s="246"/>
      <c r="O7" s="246"/>
      <c r="P7" s="246"/>
    </row>
    <row r="8" spans="1:16" s="22" customFormat="1" ht="14.25">
      <c r="A8" s="244"/>
      <c r="B8" s="244"/>
      <c r="C8" s="244"/>
      <c r="D8" s="246"/>
      <c r="E8" s="246"/>
      <c r="F8" s="246"/>
      <c r="G8" s="246"/>
      <c r="H8" s="246"/>
      <c r="I8" s="246"/>
      <c r="J8" s="246"/>
      <c r="K8" s="246"/>
      <c r="L8" s="246"/>
      <c r="M8" s="246"/>
      <c r="N8" s="246"/>
      <c r="O8" s="246"/>
      <c r="P8" s="246"/>
    </row>
    <row r="9" spans="1:16" s="22" customFormat="1" ht="14.25">
      <c r="A9" s="244" t="s">
        <v>846</v>
      </c>
      <c r="B9" s="244"/>
      <c r="C9" s="244"/>
      <c r="D9" s="244"/>
      <c r="E9" s="244"/>
      <c r="F9" s="244"/>
      <c r="G9" s="244"/>
      <c r="H9" s="244"/>
      <c r="I9" s="244"/>
      <c r="J9" s="244"/>
      <c r="K9" s="244"/>
      <c r="L9" s="244"/>
      <c r="M9" s="244"/>
      <c r="N9" s="244"/>
      <c r="O9" s="244"/>
      <c r="P9" s="244"/>
    </row>
    <row r="10" spans="1:16" s="22" customFormat="1" ht="12">
      <c r="A10" s="93"/>
      <c r="B10" s="29"/>
      <c r="C10" s="30"/>
      <c r="D10" s="28"/>
      <c r="E10" s="31"/>
      <c r="F10" s="31"/>
      <c r="G10" s="32"/>
      <c r="H10" s="32"/>
      <c r="I10" s="32"/>
      <c r="J10" s="32"/>
      <c r="K10" s="32"/>
      <c r="L10" s="32"/>
      <c r="M10" s="33" t="s">
        <v>96</v>
      </c>
      <c r="N10" s="33"/>
      <c r="O10" s="251"/>
      <c r="P10" s="251"/>
    </row>
    <row r="11" spans="1:16" s="22" customFormat="1" ht="12">
      <c r="A11" s="99"/>
      <c r="B11" s="35"/>
      <c r="C11" s="34"/>
      <c r="D11" s="36"/>
      <c r="E11" s="37"/>
      <c r="F11" s="37"/>
      <c r="G11" s="37"/>
      <c r="H11" s="37"/>
      <c r="I11" s="37"/>
      <c r="J11" s="37"/>
      <c r="K11" s="37"/>
      <c r="L11" s="37"/>
      <c r="M11" s="38" t="s">
        <v>36</v>
      </c>
      <c r="N11" s="38"/>
      <c r="O11" s="285"/>
      <c r="P11" s="285"/>
    </row>
    <row r="12" spans="1:16" ht="12.75">
      <c r="A12" s="282" t="s">
        <v>37</v>
      </c>
      <c r="B12" s="255" t="s">
        <v>38</v>
      </c>
      <c r="C12" s="257" t="s">
        <v>97</v>
      </c>
      <c r="D12" s="39"/>
      <c r="E12" s="39"/>
      <c r="F12" s="259" t="s">
        <v>39</v>
      </c>
      <c r="G12" s="260"/>
      <c r="H12" s="260"/>
      <c r="I12" s="260"/>
      <c r="J12" s="260"/>
      <c r="K12" s="261"/>
      <c r="L12" s="247" t="s">
        <v>40</v>
      </c>
      <c r="M12" s="248"/>
      <c r="N12" s="248"/>
      <c r="O12" s="286"/>
      <c r="P12" s="287"/>
    </row>
    <row r="13" spans="1:16" ht="139.5">
      <c r="A13" s="283"/>
      <c r="B13" s="256"/>
      <c r="C13" s="258"/>
      <c r="D13" s="39" t="s">
        <v>41</v>
      </c>
      <c r="E13" s="39" t="s">
        <v>42</v>
      </c>
      <c r="F13" s="39" t="s">
        <v>75</v>
      </c>
      <c r="G13" s="39" t="s">
        <v>43</v>
      </c>
      <c r="H13" s="39" t="s">
        <v>44</v>
      </c>
      <c r="I13" s="39" t="s">
        <v>45</v>
      </c>
      <c r="J13" s="39" t="s">
        <v>46</v>
      </c>
      <c r="K13" s="39" t="s">
        <v>47</v>
      </c>
      <c r="L13" s="39" t="s">
        <v>48</v>
      </c>
      <c r="M13" s="39" t="s">
        <v>44</v>
      </c>
      <c r="N13" s="39" t="s">
        <v>45</v>
      </c>
      <c r="O13" s="39" t="s">
        <v>46</v>
      </c>
      <c r="P13" s="39" t="s">
        <v>49</v>
      </c>
    </row>
    <row r="14" spans="1:16" ht="12.75">
      <c r="A14" s="240" t="s">
        <v>618</v>
      </c>
      <c r="B14" s="240"/>
      <c r="C14" s="240"/>
      <c r="D14" s="240"/>
      <c r="E14" s="240"/>
      <c r="F14" s="240"/>
      <c r="G14" s="240"/>
      <c r="H14" s="240"/>
      <c r="I14" s="240"/>
      <c r="J14" s="240"/>
      <c r="K14" s="240"/>
      <c r="L14" s="240"/>
      <c r="M14" s="240"/>
      <c r="N14" s="240"/>
      <c r="O14" s="240"/>
      <c r="P14" s="240"/>
    </row>
    <row r="15" spans="1:16" s="22" customFormat="1" ht="11.25">
      <c r="A15" s="240" t="s">
        <v>587</v>
      </c>
      <c r="B15" s="240"/>
      <c r="C15" s="240"/>
      <c r="D15" s="240"/>
      <c r="E15" s="240"/>
      <c r="F15" s="240"/>
      <c r="G15" s="240"/>
      <c r="H15" s="240"/>
      <c r="I15" s="240"/>
      <c r="J15" s="240"/>
      <c r="K15" s="240"/>
      <c r="L15" s="240"/>
      <c r="M15" s="240"/>
      <c r="N15" s="240"/>
      <c r="O15" s="240"/>
      <c r="P15" s="240"/>
    </row>
    <row r="16" spans="1:16" s="81" customFormat="1" ht="22.5">
      <c r="A16" s="119">
        <v>1</v>
      </c>
      <c r="B16" s="85" t="s">
        <v>15</v>
      </c>
      <c r="C16" s="86" t="s">
        <v>557</v>
      </c>
      <c r="D16" s="87" t="s">
        <v>556</v>
      </c>
      <c r="E16" s="88">
        <v>478</v>
      </c>
      <c r="F16" s="95"/>
      <c r="G16" s="102"/>
      <c r="H16" s="102"/>
      <c r="I16" s="118"/>
      <c r="J16" s="90"/>
      <c r="K16" s="91"/>
      <c r="L16" s="89"/>
      <c r="M16" s="89"/>
      <c r="N16" s="89"/>
      <c r="O16" s="89"/>
      <c r="P16" s="89"/>
    </row>
    <row r="17" spans="1:16" s="81" customFormat="1" ht="22.5">
      <c r="A17" s="119">
        <f>A16+1</f>
        <v>2</v>
      </c>
      <c r="B17" s="85" t="s">
        <v>15</v>
      </c>
      <c r="C17" s="86" t="s">
        <v>624</v>
      </c>
      <c r="D17" s="87" t="s">
        <v>556</v>
      </c>
      <c r="E17" s="88">
        <v>415</v>
      </c>
      <c r="F17" s="102"/>
      <c r="G17" s="102"/>
      <c r="H17" s="102"/>
      <c r="I17" s="120"/>
      <c r="J17" s="121"/>
      <c r="K17" s="91"/>
      <c r="L17" s="89"/>
      <c r="M17" s="89"/>
      <c r="N17" s="89"/>
      <c r="O17" s="89"/>
      <c r="P17" s="89"/>
    </row>
    <row r="18" spans="1:16" s="81" customFormat="1" ht="33.75">
      <c r="A18" s="119">
        <f>A17+1</f>
        <v>3</v>
      </c>
      <c r="B18" s="85" t="s">
        <v>574</v>
      </c>
      <c r="C18" s="86" t="s">
        <v>558</v>
      </c>
      <c r="D18" s="87" t="s">
        <v>556</v>
      </c>
      <c r="E18" s="88">
        <v>104</v>
      </c>
      <c r="F18" s="95"/>
      <c r="G18" s="102"/>
      <c r="H18" s="102"/>
      <c r="I18" s="118"/>
      <c r="J18" s="90"/>
      <c r="K18" s="91"/>
      <c r="L18" s="89"/>
      <c r="M18" s="89"/>
      <c r="N18" s="89"/>
      <c r="O18" s="89"/>
      <c r="P18" s="89"/>
    </row>
    <row r="19" spans="1:16" s="81" customFormat="1" ht="11.25">
      <c r="A19" s="84">
        <f aca="true" t="shared" si="0" ref="A19:A25">A18+1</f>
        <v>4</v>
      </c>
      <c r="B19" s="85"/>
      <c r="C19" s="100" t="s">
        <v>589</v>
      </c>
      <c r="D19" s="87" t="s">
        <v>252</v>
      </c>
      <c r="E19" s="88">
        <v>5900</v>
      </c>
      <c r="F19" s="95"/>
      <c r="G19" s="102"/>
      <c r="H19" s="102"/>
      <c r="I19" s="118"/>
      <c r="J19" s="90"/>
      <c r="K19" s="91"/>
      <c r="L19" s="89"/>
      <c r="M19" s="89"/>
      <c r="N19" s="89"/>
      <c r="O19" s="89"/>
      <c r="P19" s="89"/>
    </row>
    <row r="20" spans="1:16" s="81" customFormat="1" ht="11.25">
      <c r="A20" s="84">
        <f t="shared" si="0"/>
        <v>5</v>
      </c>
      <c r="B20" s="85"/>
      <c r="C20" s="100" t="s">
        <v>590</v>
      </c>
      <c r="D20" s="87" t="s">
        <v>252</v>
      </c>
      <c r="E20" s="88">
        <v>1900</v>
      </c>
      <c r="F20" s="95"/>
      <c r="G20" s="102"/>
      <c r="H20" s="102"/>
      <c r="I20" s="118"/>
      <c r="J20" s="90"/>
      <c r="K20" s="91"/>
      <c r="L20" s="89"/>
      <c r="M20" s="89"/>
      <c r="N20" s="89"/>
      <c r="O20" s="89"/>
      <c r="P20" s="89"/>
    </row>
    <row r="21" spans="1:16" s="81" customFormat="1" ht="11.25">
      <c r="A21" s="84">
        <f t="shared" si="0"/>
        <v>6</v>
      </c>
      <c r="B21" s="85"/>
      <c r="C21" s="100" t="s">
        <v>591</v>
      </c>
      <c r="D21" s="87" t="s">
        <v>252</v>
      </c>
      <c r="E21" s="88">
        <v>92</v>
      </c>
      <c r="F21" s="95"/>
      <c r="G21" s="102"/>
      <c r="H21" s="102"/>
      <c r="I21" s="118"/>
      <c r="J21" s="90"/>
      <c r="K21" s="91"/>
      <c r="L21" s="89"/>
      <c r="M21" s="89"/>
      <c r="N21" s="89"/>
      <c r="O21" s="89"/>
      <c r="P21" s="89"/>
    </row>
    <row r="22" spans="1:16" s="81" customFormat="1" ht="11.25">
      <c r="A22" s="84">
        <f t="shared" si="0"/>
        <v>7</v>
      </c>
      <c r="B22" s="85"/>
      <c r="C22" s="100" t="s">
        <v>600</v>
      </c>
      <c r="D22" s="87" t="s">
        <v>252</v>
      </c>
      <c r="E22" s="88">
        <v>630</v>
      </c>
      <c r="F22" s="95"/>
      <c r="G22" s="102"/>
      <c r="H22" s="102"/>
      <c r="I22" s="118"/>
      <c r="J22" s="90"/>
      <c r="K22" s="91"/>
      <c r="L22" s="89"/>
      <c r="M22" s="89"/>
      <c r="N22" s="89"/>
      <c r="O22" s="89"/>
      <c r="P22" s="89"/>
    </row>
    <row r="23" spans="1:16" s="81" customFormat="1" ht="11.25">
      <c r="A23" s="84">
        <f t="shared" si="0"/>
        <v>8</v>
      </c>
      <c r="B23" s="85"/>
      <c r="C23" s="100" t="s">
        <v>601</v>
      </c>
      <c r="D23" s="87" t="s">
        <v>252</v>
      </c>
      <c r="E23" s="88">
        <v>130</v>
      </c>
      <c r="F23" s="95"/>
      <c r="G23" s="102"/>
      <c r="H23" s="102"/>
      <c r="I23" s="118"/>
      <c r="J23" s="90"/>
      <c r="K23" s="91"/>
      <c r="L23" s="89"/>
      <c r="M23" s="89"/>
      <c r="N23" s="89"/>
      <c r="O23" s="89"/>
      <c r="P23" s="89"/>
    </row>
    <row r="24" spans="1:16" s="81" customFormat="1" ht="11.25">
      <c r="A24" s="84">
        <f t="shared" si="0"/>
        <v>9</v>
      </c>
      <c r="B24" s="85"/>
      <c r="C24" s="100" t="s">
        <v>592</v>
      </c>
      <c r="D24" s="87" t="s">
        <v>252</v>
      </c>
      <c r="E24" s="88">
        <v>30</v>
      </c>
      <c r="F24" s="95"/>
      <c r="G24" s="102"/>
      <c r="H24" s="102"/>
      <c r="I24" s="118"/>
      <c r="J24" s="90"/>
      <c r="K24" s="91"/>
      <c r="L24" s="89"/>
      <c r="M24" s="89"/>
      <c r="N24" s="89"/>
      <c r="O24" s="89"/>
      <c r="P24" s="89"/>
    </row>
    <row r="25" spans="1:16" s="81" customFormat="1" ht="11.25">
      <c r="A25" s="84">
        <f t="shared" si="0"/>
        <v>10</v>
      </c>
      <c r="B25" s="85"/>
      <c r="C25" s="100" t="s">
        <v>593</v>
      </c>
      <c r="D25" s="87" t="s">
        <v>252</v>
      </c>
      <c r="E25" s="88">
        <v>250</v>
      </c>
      <c r="F25" s="95"/>
      <c r="G25" s="102"/>
      <c r="H25" s="102"/>
      <c r="I25" s="118"/>
      <c r="J25" s="90"/>
      <c r="K25" s="91"/>
      <c r="L25" s="89"/>
      <c r="M25" s="89"/>
      <c r="N25" s="89"/>
      <c r="O25" s="89"/>
      <c r="P25" s="89"/>
    </row>
    <row r="26" spans="1:16" s="81" customFormat="1" ht="11.25">
      <c r="A26" s="84">
        <f>A25+1</f>
        <v>11</v>
      </c>
      <c r="B26" s="85"/>
      <c r="C26" s="100" t="s">
        <v>594</v>
      </c>
      <c r="D26" s="87" t="s">
        <v>252</v>
      </c>
      <c r="E26" s="88">
        <v>340</v>
      </c>
      <c r="F26" s="95"/>
      <c r="G26" s="102"/>
      <c r="H26" s="102"/>
      <c r="I26" s="118"/>
      <c r="J26" s="90"/>
      <c r="K26" s="91"/>
      <c r="L26" s="89"/>
      <c r="M26" s="89"/>
      <c r="N26" s="89"/>
      <c r="O26" s="89"/>
      <c r="P26" s="89"/>
    </row>
    <row r="27" spans="1:16" s="81" customFormat="1" ht="11.25">
      <c r="A27" s="84">
        <f>A26+1</f>
        <v>12</v>
      </c>
      <c r="B27" s="85"/>
      <c r="C27" s="100" t="s">
        <v>595</v>
      </c>
      <c r="D27" s="87" t="s">
        <v>252</v>
      </c>
      <c r="E27" s="88">
        <v>750</v>
      </c>
      <c r="F27" s="95"/>
      <c r="G27" s="102"/>
      <c r="H27" s="102"/>
      <c r="I27" s="118"/>
      <c r="J27" s="90"/>
      <c r="K27" s="91"/>
      <c r="L27" s="89"/>
      <c r="M27" s="89"/>
      <c r="N27" s="89"/>
      <c r="O27" s="89"/>
      <c r="P27" s="89"/>
    </row>
    <row r="28" spans="1:16" s="81" customFormat="1" ht="11.25">
      <c r="A28" s="84">
        <f>A27+1</f>
        <v>13</v>
      </c>
      <c r="B28" s="85"/>
      <c r="C28" s="100" t="s">
        <v>588</v>
      </c>
      <c r="D28" s="87" t="s">
        <v>556</v>
      </c>
      <c r="E28" s="88">
        <v>104</v>
      </c>
      <c r="F28" s="102"/>
      <c r="G28" s="102"/>
      <c r="H28" s="102"/>
      <c r="I28" s="120"/>
      <c r="J28" s="122"/>
      <c r="K28" s="91"/>
      <c r="L28" s="89"/>
      <c r="M28" s="89"/>
      <c r="N28" s="89"/>
      <c r="O28" s="89"/>
      <c r="P28" s="89"/>
    </row>
    <row r="29" spans="1:16" s="81" customFormat="1" ht="11.25">
      <c r="A29" s="84">
        <f>A28+1</f>
        <v>14</v>
      </c>
      <c r="B29" s="85"/>
      <c r="C29" s="100" t="s">
        <v>577</v>
      </c>
      <c r="D29" s="87" t="s">
        <v>54</v>
      </c>
      <c r="E29" s="88">
        <v>90</v>
      </c>
      <c r="F29" s="102"/>
      <c r="G29" s="102"/>
      <c r="H29" s="102"/>
      <c r="I29" s="120"/>
      <c r="J29" s="122"/>
      <c r="K29" s="91"/>
      <c r="L29" s="89"/>
      <c r="M29" s="89"/>
      <c r="N29" s="89"/>
      <c r="O29" s="89"/>
      <c r="P29" s="89"/>
    </row>
    <row r="30" spans="1:16" s="81" customFormat="1" ht="22.5">
      <c r="A30" s="84">
        <f>A29+1</f>
        <v>15</v>
      </c>
      <c r="B30" s="85"/>
      <c r="C30" s="100" t="s">
        <v>765</v>
      </c>
      <c r="D30" s="87" t="s">
        <v>54</v>
      </c>
      <c r="E30" s="88">
        <v>290</v>
      </c>
      <c r="F30" s="102"/>
      <c r="G30" s="102"/>
      <c r="H30" s="102"/>
      <c r="I30" s="120"/>
      <c r="J30" s="122"/>
      <c r="K30" s="91"/>
      <c r="L30" s="89"/>
      <c r="M30" s="89"/>
      <c r="N30" s="89"/>
      <c r="O30" s="89"/>
      <c r="P30" s="89"/>
    </row>
    <row r="31" spans="1:16" s="82" customFormat="1" ht="12">
      <c r="A31" s="237" t="s">
        <v>88</v>
      </c>
      <c r="B31" s="237"/>
      <c r="C31" s="238" t="str">
        <f>A15</f>
        <v>TRIBĪŅU NESOŠO KONSTRUKCIJU IZBŪVE</v>
      </c>
      <c r="D31" s="239"/>
      <c r="E31" s="239"/>
      <c r="F31" s="239"/>
      <c r="G31" s="239"/>
      <c r="H31" s="239"/>
      <c r="I31" s="239"/>
      <c r="J31" s="239"/>
      <c r="K31" s="239"/>
      <c r="L31" s="62"/>
      <c r="M31" s="62"/>
      <c r="N31" s="62"/>
      <c r="O31" s="62"/>
      <c r="P31" s="62"/>
    </row>
    <row r="32" spans="1:16" s="82" customFormat="1" ht="12">
      <c r="A32" s="240" t="s">
        <v>596</v>
      </c>
      <c r="B32" s="240"/>
      <c r="C32" s="240"/>
      <c r="D32" s="240"/>
      <c r="E32" s="240"/>
      <c r="F32" s="240"/>
      <c r="G32" s="240"/>
      <c r="H32" s="240"/>
      <c r="I32" s="240"/>
      <c r="J32" s="240"/>
      <c r="K32" s="240"/>
      <c r="L32" s="240"/>
      <c r="M32" s="240"/>
      <c r="N32" s="240"/>
      <c r="O32" s="240"/>
      <c r="P32" s="240"/>
    </row>
    <row r="33" spans="1:16" s="82" customFormat="1" ht="12">
      <c r="A33" s="130">
        <f>A30+1</f>
        <v>16</v>
      </c>
      <c r="B33" s="112"/>
      <c r="C33" s="146" t="s">
        <v>589</v>
      </c>
      <c r="D33" s="85" t="s">
        <v>252</v>
      </c>
      <c r="E33" s="88">
        <v>750</v>
      </c>
      <c r="F33" s="95"/>
      <c r="G33" s="102"/>
      <c r="H33" s="102"/>
      <c r="I33" s="118"/>
      <c r="J33" s="90"/>
      <c r="K33" s="91"/>
      <c r="L33" s="89"/>
      <c r="M33" s="89"/>
      <c r="N33" s="89"/>
      <c r="O33" s="89"/>
      <c r="P33" s="89"/>
    </row>
    <row r="34" spans="1:16" s="82" customFormat="1" ht="12">
      <c r="A34" s="130">
        <f>A33+1</f>
        <v>17</v>
      </c>
      <c r="B34" s="112"/>
      <c r="C34" s="146" t="s">
        <v>576</v>
      </c>
      <c r="D34" s="85" t="s">
        <v>252</v>
      </c>
      <c r="E34" s="88">
        <v>3100</v>
      </c>
      <c r="F34" s="95"/>
      <c r="G34" s="102"/>
      <c r="H34" s="102"/>
      <c r="I34" s="118"/>
      <c r="J34" s="90"/>
      <c r="K34" s="91"/>
      <c r="L34" s="89"/>
      <c r="M34" s="89"/>
      <c r="N34" s="89"/>
      <c r="O34" s="89"/>
      <c r="P34" s="89"/>
    </row>
    <row r="35" spans="1:16" s="82" customFormat="1" ht="12">
      <c r="A35" s="130">
        <f aca="true" t="shared" si="1" ref="A35:A41">A34+1</f>
        <v>18</v>
      </c>
      <c r="B35" s="112"/>
      <c r="C35" s="146" t="s">
        <v>602</v>
      </c>
      <c r="D35" s="85" t="s">
        <v>252</v>
      </c>
      <c r="E35" s="88">
        <v>1500</v>
      </c>
      <c r="F35" s="95"/>
      <c r="G35" s="102"/>
      <c r="H35" s="102"/>
      <c r="I35" s="118"/>
      <c r="J35" s="90"/>
      <c r="K35" s="91"/>
      <c r="L35" s="89"/>
      <c r="M35" s="89"/>
      <c r="N35" s="89"/>
      <c r="O35" s="89"/>
      <c r="P35" s="89"/>
    </row>
    <row r="36" spans="1:16" s="82" customFormat="1" ht="12">
      <c r="A36" s="130">
        <f t="shared" si="1"/>
        <v>19</v>
      </c>
      <c r="B36" s="112"/>
      <c r="C36" s="146" t="s">
        <v>603</v>
      </c>
      <c r="D36" s="85" t="s">
        <v>252</v>
      </c>
      <c r="E36" s="88">
        <v>120</v>
      </c>
      <c r="F36" s="95"/>
      <c r="G36" s="102"/>
      <c r="H36" s="102"/>
      <c r="I36" s="118"/>
      <c r="J36" s="90"/>
      <c r="K36" s="91"/>
      <c r="L36" s="89"/>
      <c r="M36" s="89"/>
      <c r="N36" s="89"/>
      <c r="O36" s="89"/>
      <c r="P36" s="89"/>
    </row>
    <row r="37" spans="1:16" s="82" customFormat="1" ht="12">
      <c r="A37" s="130">
        <f t="shared" si="1"/>
        <v>20</v>
      </c>
      <c r="B37" s="112"/>
      <c r="C37" s="146" t="s">
        <v>597</v>
      </c>
      <c r="D37" s="85" t="s">
        <v>598</v>
      </c>
      <c r="E37" s="88">
        <v>10</v>
      </c>
      <c r="F37" s="95"/>
      <c r="G37" s="102"/>
      <c r="H37" s="102"/>
      <c r="I37" s="118"/>
      <c r="J37" s="90"/>
      <c r="K37" s="91"/>
      <c r="L37" s="89"/>
      <c r="M37" s="89"/>
      <c r="N37" s="89"/>
      <c r="O37" s="89"/>
      <c r="P37" s="89"/>
    </row>
    <row r="38" spans="1:16" s="82" customFormat="1" ht="12">
      <c r="A38" s="130">
        <f t="shared" si="1"/>
        <v>21</v>
      </c>
      <c r="B38" s="112"/>
      <c r="C38" s="146" t="s">
        <v>599</v>
      </c>
      <c r="D38" s="85" t="s">
        <v>598</v>
      </c>
      <c r="E38" s="88">
        <v>10</v>
      </c>
      <c r="F38" s="95"/>
      <c r="G38" s="102"/>
      <c r="H38" s="102"/>
      <c r="I38" s="118"/>
      <c r="J38" s="90"/>
      <c r="K38" s="91"/>
      <c r="L38" s="89"/>
      <c r="M38" s="89"/>
      <c r="N38" s="89"/>
      <c r="O38" s="89"/>
      <c r="P38" s="89"/>
    </row>
    <row r="39" spans="1:16" s="82" customFormat="1" ht="12">
      <c r="A39" s="130">
        <f t="shared" si="1"/>
        <v>22</v>
      </c>
      <c r="B39" s="112"/>
      <c r="C39" s="146" t="s">
        <v>588</v>
      </c>
      <c r="D39" s="87" t="s">
        <v>556</v>
      </c>
      <c r="E39" s="88">
        <v>68</v>
      </c>
      <c r="F39" s="102"/>
      <c r="G39" s="102"/>
      <c r="H39" s="102"/>
      <c r="I39" s="120"/>
      <c r="J39" s="122"/>
      <c r="K39" s="91"/>
      <c r="L39" s="89"/>
      <c r="M39" s="89"/>
      <c r="N39" s="89"/>
      <c r="O39" s="89"/>
      <c r="P39" s="89"/>
    </row>
    <row r="40" spans="1:18" s="82" customFormat="1" ht="15.75" customHeight="1">
      <c r="A40" s="130">
        <f t="shared" si="1"/>
        <v>23</v>
      </c>
      <c r="B40" s="112"/>
      <c r="C40" s="146" t="s">
        <v>577</v>
      </c>
      <c r="D40" s="87" t="s">
        <v>54</v>
      </c>
      <c r="E40" s="88">
        <v>110</v>
      </c>
      <c r="F40" s="102"/>
      <c r="G40" s="102"/>
      <c r="H40" s="102"/>
      <c r="I40" s="120"/>
      <c r="J40" s="122"/>
      <c r="K40" s="91"/>
      <c r="L40" s="89"/>
      <c r="M40" s="89"/>
      <c r="N40" s="89"/>
      <c r="O40" s="89"/>
      <c r="P40" s="89"/>
      <c r="R40" s="111"/>
    </row>
    <row r="41" spans="1:16" s="82" customFormat="1" ht="22.5">
      <c r="A41" s="130">
        <f t="shared" si="1"/>
        <v>24</v>
      </c>
      <c r="B41" s="112"/>
      <c r="C41" s="146" t="s">
        <v>765</v>
      </c>
      <c r="D41" s="87" t="s">
        <v>54</v>
      </c>
      <c r="E41" s="88">
        <v>105</v>
      </c>
      <c r="F41" s="102"/>
      <c r="G41" s="102"/>
      <c r="H41" s="102"/>
      <c r="I41" s="120"/>
      <c r="J41" s="122"/>
      <c r="K41" s="91"/>
      <c r="L41" s="89"/>
      <c r="M41" s="89"/>
      <c r="N41" s="89"/>
      <c r="O41" s="89"/>
      <c r="P41" s="89"/>
    </row>
    <row r="42" spans="1:16" s="82" customFormat="1" ht="12">
      <c r="A42" s="237" t="s">
        <v>88</v>
      </c>
      <c r="B42" s="237"/>
      <c r="C42" s="238" t="str">
        <f>A32</f>
        <v>TRIBĪŅU STABVEIDA PAMATU (SP-1) IZBŪVE</v>
      </c>
      <c r="D42" s="239"/>
      <c r="E42" s="239"/>
      <c r="F42" s="239"/>
      <c r="G42" s="239"/>
      <c r="H42" s="239"/>
      <c r="I42" s="239"/>
      <c r="J42" s="239"/>
      <c r="K42" s="239"/>
      <c r="L42" s="62"/>
      <c r="M42" s="62"/>
      <c r="N42" s="62"/>
      <c r="O42" s="62"/>
      <c r="P42" s="62"/>
    </row>
    <row r="43" spans="1:16" s="82" customFormat="1" ht="12">
      <c r="A43" s="240" t="s">
        <v>732</v>
      </c>
      <c r="B43" s="240"/>
      <c r="C43" s="240"/>
      <c r="D43" s="240"/>
      <c r="E43" s="240"/>
      <c r="F43" s="240"/>
      <c r="G43" s="240"/>
      <c r="H43" s="240"/>
      <c r="I43" s="240"/>
      <c r="J43" s="240"/>
      <c r="K43" s="240"/>
      <c r="L43" s="240"/>
      <c r="M43" s="240"/>
      <c r="N43" s="240"/>
      <c r="O43" s="240"/>
      <c r="P43" s="240"/>
    </row>
    <row r="44" spans="1:16" s="82" customFormat="1" ht="12">
      <c r="A44" s="130">
        <f>A41+1</f>
        <v>25</v>
      </c>
      <c r="B44" s="112"/>
      <c r="C44" s="146" t="s">
        <v>720</v>
      </c>
      <c r="D44" s="85"/>
      <c r="E44" s="88"/>
      <c r="F44" s="95"/>
      <c r="G44" s="102"/>
      <c r="H44" s="102"/>
      <c r="I44" s="118"/>
      <c r="J44" s="90"/>
      <c r="K44" s="91"/>
      <c r="L44" s="89"/>
      <c r="M44" s="89"/>
      <c r="N44" s="89"/>
      <c r="O44" s="89"/>
      <c r="P44" s="89"/>
    </row>
    <row r="45" spans="1:16" s="82" customFormat="1" ht="12">
      <c r="A45" s="130">
        <f>A44+1</f>
        <v>26</v>
      </c>
      <c r="B45" s="112"/>
      <c r="C45" s="146" t="s">
        <v>721</v>
      </c>
      <c r="D45" s="85" t="s">
        <v>54</v>
      </c>
      <c r="E45" s="88">
        <v>12</v>
      </c>
      <c r="F45" s="95"/>
      <c r="G45" s="102"/>
      <c r="H45" s="102"/>
      <c r="I45" s="118"/>
      <c r="J45" s="90"/>
      <c r="K45" s="91"/>
      <c r="L45" s="89"/>
      <c r="M45" s="89"/>
      <c r="N45" s="89"/>
      <c r="O45" s="89"/>
      <c r="P45" s="89"/>
    </row>
    <row r="46" spans="1:16" s="82" customFormat="1" ht="12">
      <c r="A46" s="130">
        <f aca="true" t="shared" si="2" ref="A46:A62">A45+1</f>
        <v>27</v>
      </c>
      <c r="B46" s="112"/>
      <c r="C46" s="146" t="s">
        <v>735</v>
      </c>
      <c r="D46" s="85" t="s">
        <v>556</v>
      </c>
      <c r="E46" s="88">
        <v>1.2</v>
      </c>
      <c r="F46" s="95"/>
      <c r="G46" s="102"/>
      <c r="H46" s="102"/>
      <c r="I46" s="118"/>
      <c r="J46" s="90"/>
      <c r="K46" s="91"/>
      <c r="L46" s="89"/>
      <c r="M46" s="89"/>
      <c r="N46" s="89"/>
      <c r="O46" s="89"/>
      <c r="P46" s="89"/>
    </row>
    <row r="47" spans="1:16" s="82" customFormat="1" ht="12">
      <c r="A47" s="130">
        <f t="shared" si="2"/>
        <v>28</v>
      </c>
      <c r="B47" s="112"/>
      <c r="C47" s="146" t="s">
        <v>722</v>
      </c>
      <c r="D47" s="85" t="s">
        <v>54</v>
      </c>
      <c r="E47" s="88">
        <v>12</v>
      </c>
      <c r="F47" s="95"/>
      <c r="G47" s="102"/>
      <c r="H47" s="102"/>
      <c r="I47" s="118"/>
      <c r="J47" s="90"/>
      <c r="K47" s="91"/>
      <c r="L47" s="89"/>
      <c r="M47" s="89"/>
      <c r="N47" s="89"/>
      <c r="O47" s="89"/>
      <c r="P47" s="89"/>
    </row>
    <row r="48" spans="1:16" s="82" customFormat="1" ht="14.25" customHeight="1">
      <c r="A48" s="130">
        <f t="shared" si="2"/>
        <v>29</v>
      </c>
      <c r="B48" s="112"/>
      <c r="C48" s="146" t="s">
        <v>723</v>
      </c>
      <c r="D48" s="85" t="s">
        <v>54</v>
      </c>
      <c r="E48" s="88">
        <v>12</v>
      </c>
      <c r="F48" s="95"/>
      <c r="G48" s="102"/>
      <c r="H48" s="102"/>
      <c r="I48" s="118"/>
      <c r="J48" s="90"/>
      <c r="K48" s="91"/>
      <c r="L48" s="89"/>
      <c r="M48" s="89"/>
      <c r="N48" s="89"/>
      <c r="O48" s="89"/>
      <c r="P48" s="89"/>
    </row>
    <row r="49" spans="1:16" s="82" customFormat="1" ht="22.5">
      <c r="A49" s="130">
        <f t="shared" si="2"/>
        <v>30</v>
      </c>
      <c r="B49" s="112"/>
      <c r="C49" s="146" t="s">
        <v>794</v>
      </c>
      <c r="D49" s="85" t="s">
        <v>54</v>
      </c>
      <c r="E49" s="88">
        <v>12</v>
      </c>
      <c r="F49" s="95"/>
      <c r="G49" s="102"/>
      <c r="H49" s="102"/>
      <c r="I49" s="118"/>
      <c r="J49" s="90"/>
      <c r="K49" s="91"/>
      <c r="L49" s="89"/>
      <c r="M49" s="89"/>
      <c r="N49" s="89"/>
      <c r="O49" s="89"/>
      <c r="P49" s="89"/>
    </row>
    <row r="50" spans="1:16" s="82" customFormat="1" ht="12">
      <c r="A50" s="130">
        <f t="shared" si="2"/>
        <v>31</v>
      </c>
      <c r="B50" s="112"/>
      <c r="C50" s="146" t="s">
        <v>724</v>
      </c>
      <c r="D50" s="87"/>
      <c r="E50" s="88"/>
      <c r="F50" s="102"/>
      <c r="G50" s="102"/>
      <c r="H50" s="102"/>
      <c r="I50" s="120"/>
      <c r="J50" s="122"/>
      <c r="K50" s="91"/>
      <c r="L50" s="89"/>
      <c r="M50" s="89"/>
      <c r="N50" s="89"/>
      <c r="O50" s="89"/>
      <c r="P50" s="89"/>
    </row>
    <row r="51" spans="1:16" s="82" customFormat="1" ht="45">
      <c r="A51" s="130">
        <f t="shared" si="2"/>
        <v>32</v>
      </c>
      <c r="B51" s="112"/>
      <c r="C51" s="146" t="s">
        <v>725</v>
      </c>
      <c r="D51" s="87" t="s">
        <v>54</v>
      </c>
      <c r="E51" s="88">
        <v>50</v>
      </c>
      <c r="F51" s="102"/>
      <c r="G51" s="102"/>
      <c r="H51" s="102"/>
      <c r="I51" s="120"/>
      <c r="J51" s="122"/>
      <c r="K51" s="91"/>
      <c r="L51" s="89"/>
      <c r="M51" s="89"/>
      <c r="N51" s="89"/>
      <c r="O51" s="89"/>
      <c r="P51" s="89"/>
    </row>
    <row r="52" spans="1:16" s="82" customFormat="1" ht="12">
      <c r="A52" s="130">
        <f t="shared" si="2"/>
        <v>33</v>
      </c>
      <c r="B52" s="112"/>
      <c r="C52" s="146" t="s">
        <v>726</v>
      </c>
      <c r="D52" s="87" t="s">
        <v>54</v>
      </c>
      <c r="E52" s="88">
        <v>50</v>
      </c>
      <c r="F52" s="102"/>
      <c r="G52" s="102"/>
      <c r="H52" s="102"/>
      <c r="I52" s="120"/>
      <c r="J52" s="122"/>
      <c r="K52" s="91"/>
      <c r="L52" s="89"/>
      <c r="M52" s="89"/>
      <c r="N52" s="89"/>
      <c r="O52" s="89"/>
      <c r="P52" s="89"/>
    </row>
    <row r="53" spans="1:16" s="82" customFormat="1" ht="12">
      <c r="A53" s="130">
        <f t="shared" si="2"/>
        <v>34</v>
      </c>
      <c r="B53" s="112"/>
      <c r="C53" s="146" t="s">
        <v>727</v>
      </c>
      <c r="D53" s="85" t="s">
        <v>556</v>
      </c>
      <c r="E53" s="88">
        <v>9</v>
      </c>
      <c r="F53" s="95"/>
      <c r="G53" s="102"/>
      <c r="H53" s="102"/>
      <c r="I53" s="118"/>
      <c r="J53" s="90"/>
      <c r="K53" s="91"/>
      <c r="L53" s="89"/>
      <c r="M53" s="89"/>
      <c r="N53" s="89"/>
      <c r="O53" s="89"/>
      <c r="P53" s="89"/>
    </row>
    <row r="54" spans="1:16" s="82" customFormat="1" ht="33.75">
      <c r="A54" s="130">
        <f t="shared" si="2"/>
        <v>35</v>
      </c>
      <c r="B54" s="112"/>
      <c r="C54" s="146" t="s">
        <v>796</v>
      </c>
      <c r="D54" s="85" t="s">
        <v>54</v>
      </c>
      <c r="E54" s="88">
        <v>45</v>
      </c>
      <c r="F54" s="95"/>
      <c r="G54" s="102"/>
      <c r="H54" s="102"/>
      <c r="I54" s="118"/>
      <c r="J54" s="90"/>
      <c r="K54" s="91"/>
      <c r="L54" s="89"/>
      <c r="M54" s="89"/>
      <c r="N54" s="89"/>
      <c r="O54" s="89"/>
      <c r="P54" s="89"/>
    </row>
    <row r="55" spans="1:16" s="82" customFormat="1" ht="12">
      <c r="A55" s="130">
        <f t="shared" si="2"/>
        <v>36</v>
      </c>
      <c r="B55" s="112"/>
      <c r="C55" s="146" t="s">
        <v>728</v>
      </c>
      <c r="D55" s="85"/>
      <c r="E55" s="88"/>
      <c r="F55" s="95"/>
      <c r="G55" s="102"/>
      <c r="H55" s="102"/>
      <c r="I55" s="118"/>
      <c r="J55" s="90"/>
      <c r="K55" s="91"/>
      <c r="L55" s="89"/>
      <c r="M55" s="89"/>
      <c r="N55" s="89"/>
      <c r="O55" s="89"/>
      <c r="P55" s="89"/>
    </row>
    <row r="56" spans="1:16" s="82" customFormat="1" ht="22.5">
      <c r="A56" s="130">
        <f t="shared" si="2"/>
        <v>37</v>
      </c>
      <c r="B56" s="112"/>
      <c r="C56" s="146" t="s">
        <v>729</v>
      </c>
      <c r="D56" s="85" t="s">
        <v>54</v>
      </c>
      <c r="E56" s="88">
        <v>20</v>
      </c>
      <c r="F56" s="95"/>
      <c r="G56" s="102"/>
      <c r="H56" s="102"/>
      <c r="I56" s="118"/>
      <c r="J56" s="90"/>
      <c r="K56" s="91"/>
      <c r="L56" s="89"/>
      <c r="M56" s="89"/>
      <c r="N56" s="89"/>
      <c r="O56" s="89"/>
      <c r="P56" s="89"/>
    </row>
    <row r="57" spans="1:16" s="82" customFormat="1" ht="22.5">
      <c r="A57" s="130">
        <f t="shared" si="2"/>
        <v>38</v>
      </c>
      <c r="B57" s="112"/>
      <c r="C57" s="146" t="s">
        <v>795</v>
      </c>
      <c r="D57" s="85" t="s">
        <v>54</v>
      </c>
      <c r="E57" s="88">
        <v>18</v>
      </c>
      <c r="F57" s="95"/>
      <c r="G57" s="102"/>
      <c r="H57" s="102"/>
      <c r="I57" s="118"/>
      <c r="J57" s="90"/>
      <c r="K57" s="91"/>
      <c r="L57" s="89"/>
      <c r="M57" s="89"/>
      <c r="N57" s="89"/>
      <c r="O57" s="89"/>
      <c r="P57" s="89"/>
    </row>
    <row r="58" spans="1:16" s="82" customFormat="1" ht="12">
      <c r="A58" s="130">
        <f t="shared" si="2"/>
        <v>39</v>
      </c>
      <c r="B58" s="112"/>
      <c r="C58" s="146" t="s">
        <v>730</v>
      </c>
      <c r="D58" s="85" t="s">
        <v>52</v>
      </c>
      <c r="E58" s="88">
        <v>48</v>
      </c>
      <c r="F58" s="95"/>
      <c r="G58" s="102"/>
      <c r="H58" s="102"/>
      <c r="I58" s="118"/>
      <c r="J58" s="90"/>
      <c r="K58" s="91"/>
      <c r="L58" s="89"/>
      <c r="M58" s="89"/>
      <c r="N58" s="89"/>
      <c r="O58" s="89"/>
      <c r="P58" s="89"/>
    </row>
    <row r="59" spans="1:16" s="82" customFormat="1" ht="22.5">
      <c r="A59" s="130">
        <f t="shared" si="2"/>
        <v>40</v>
      </c>
      <c r="B59" s="112"/>
      <c r="C59" s="146" t="s">
        <v>797</v>
      </c>
      <c r="D59" s="87" t="s">
        <v>54</v>
      </c>
      <c r="E59" s="88">
        <v>18</v>
      </c>
      <c r="F59" s="95"/>
      <c r="G59" s="102"/>
      <c r="H59" s="102"/>
      <c r="I59" s="118"/>
      <c r="J59" s="90"/>
      <c r="K59" s="91"/>
      <c r="L59" s="89"/>
      <c r="M59" s="89"/>
      <c r="N59" s="89"/>
      <c r="O59" s="89"/>
      <c r="P59" s="89"/>
    </row>
    <row r="60" spans="1:16" s="82" customFormat="1" ht="12">
      <c r="A60" s="130">
        <f t="shared" si="2"/>
        <v>41</v>
      </c>
      <c r="B60" s="112"/>
      <c r="C60" s="146" t="s">
        <v>731</v>
      </c>
      <c r="D60" s="85" t="s">
        <v>561</v>
      </c>
      <c r="E60" s="88">
        <v>1</v>
      </c>
      <c r="F60" s="95"/>
      <c r="G60" s="102"/>
      <c r="H60" s="102"/>
      <c r="I60" s="118"/>
      <c r="J60" s="90"/>
      <c r="K60" s="91"/>
      <c r="L60" s="89"/>
      <c r="M60" s="89"/>
      <c r="N60" s="89"/>
      <c r="O60" s="89"/>
      <c r="P60" s="89"/>
    </row>
    <row r="61" spans="1:16" s="82" customFormat="1" ht="33.75">
      <c r="A61" s="130">
        <f t="shared" si="2"/>
        <v>42</v>
      </c>
      <c r="B61" s="112"/>
      <c r="C61" s="146" t="s">
        <v>798</v>
      </c>
      <c r="D61" s="85" t="s">
        <v>561</v>
      </c>
      <c r="E61" s="88">
        <v>1</v>
      </c>
      <c r="F61" s="95"/>
      <c r="G61" s="102"/>
      <c r="H61" s="102"/>
      <c r="I61" s="118"/>
      <c r="J61" s="90"/>
      <c r="K61" s="91"/>
      <c r="L61" s="89"/>
      <c r="M61" s="89"/>
      <c r="N61" s="89"/>
      <c r="O61" s="89"/>
      <c r="P61" s="89"/>
    </row>
    <row r="62" spans="1:16" s="82" customFormat="1" ht="33.75">
      <c r="A62" s="130">
        <f t="shared" si="2"/>
        <v>43</v>
      </c>
      <c r="B62" s="112"/>
      <c r="C62" s="146" t="s">
        <v>799</v>
      </c>
      <c r="D62" s="85" t="s">
        <v>561</v>
      </c>
      <c r="E62" s="88">
        <v>1</v>
      </c>
      <c r="F62" s="95"/>
      <c r="G62" s="102"/>
      <c r="H62" s="102"/>
      <c r="I62" s="118"/>
      <c r="J62" s="90"/>
      <c r="K62" s="91"/>
      <c r="L62" s="89"/>
      <c r="M62" s="89"/>
      <c r="N62" s="89"/>
      <c r="O62" s="89"/>
      <c r="P62" s="89"/>
    </row>
    <row r="63" spans="1:16" s="82" customFormat="1" ht="12">
      <c r="A63" s="237" t="s">
        <v>88</v>
      </c>
      <c r="B63" s="237"/>
      <c r="C63" s="274" t="str">
        <f>A43</f>
        <v>KOMENTĒTĀJU TELPAS IZBŪVE UZ TRIBĪŅU NESOŠAJĀM KONSTRUKCIJĀM</v>
      </c>
      <c r="D63" s="239"/>
      <c r="E63" s="239"/>
      <c r="F63" s="239"/>
      <c r="G63" s="239"/>
      <c r="H63" s="239"/>
      <c r="I63" s="239"/>
      <c r="J63" s="239"/>
      <c r="K63" s="239"/>
      <c r="L63" s="62"/>
      <c r="M63" s="62"/>
      <c r="N63" s="62"/>
      <c r="O63" s="62"/>
      <c r="P63" s="62"/>
    </row>
    <row r="64" spans="1:16" s="81" customFormat="1" ht="11.25">
      <c r="A64" s="240" t="s">
        <v>559</v>
      </c>
      <c r="B64" s="240"/>
      <c r="C64" s="240"/>
      <c r="D64" s="240"/>
      <c r="E64" s="240"/>
      <c r="F64" s="240"/>
      <c r="G64" s="240"/>
      <c r="H64" s="240"/>
      <c r="I64" s="240"/>
      <c r="J64" s="240"/>
      <c r="K64" s="240"/>
      <c r="L64" s="240"/>
      <c r="M64" s="240"/>
      <c r="N64" s="240"/>
      <c r="O64" s="240"/>
      <c r="P64" s="240"/>
    </row>
    <row r="65" spans="1:16" s="81" customFormat="1" ht="22.5">
      <c r="A65" s="84">
        <f>A62+1</f>
        <v>44</v>
      </c>
      <c r="B65" s="85" t="s">
        <v>575</v>
      </c>
      <c r="C65" s="86" t="s">
        <v>560</v>
      </c>
      <c r="D65" s="101" t="s">
        <v>561</v>
      </c>
      <c r="E65" s="88">
        <v>10</v>
      </c>
      <c r="F65" s="102"/>
      <c r="G65" s="102"/>
      <c r="H65" s="102"/>
      <c r="I65" s="102"/>
      <c r="J65" s="103"/>
      <c r="K65" s="91"/>
      <c r="L65" s="89"/>
      <c r="M65" s="89"/>
      <c r="N65" s="89"/>
      <c r="O65" s="89"/>
      <c r="P65" s="89"/>
    </row>
    <row r="66" spans="1:16" s="81" customFormat="1" ht="33.75">
      <c r="A66" s="84">
        <f aca="true" t="shared" si="3" ref="A66:A71">A65+1</f>
        <v>45</v>
      </c>
      <c r="B66" s="85"/>
      <c r="C66" s="100" t="s">
        <v>562</v>
      </c>
      <c r="D66" s="101" t="s">
        <v>561</v>
      </c>
      <c r="E66" s="88">
        <v>10</v>
      </c>
      <c r="F66" s="102"/>
      <c r="G66" s="102"/>
      <c r="H66" s="102"/>
      <c r="I66" s="102"/>
      <c r="J66" s="103"/>
      <c r="K66" s="91"/>
      <c r="L66" s="89"/>
      <c r="M66" s="89"/>
      <c r="N66" s="89"/>
      <c r="O66" s="89"/>
      <c r="P66" s="89"/>
    </row>
    <row r="67" spans="1:16" s="81" customFormat="1" ht="22.5">
      <c r="A67" s="84">
        <f t="shared" si="3"/>
        <v>46</v>
      </c>
      <c r="B67" s="85" t="s">
        <v>575</v>
      </c>
      <c r="C67" s="86" t="s">
        <v>766</v>
      </c>
      <c r="D67" s="101" t="s">
        <v>252</v>
      </c>
      <c r="E67" s="88">
        <v>1600.28</v>
      </c>
      <c r="F67" s="102"/>
      <c r="G67" s="102"/>
      <c r="H67" s="102"/>
      <c r="I67" s="102"/>
      <c r="J67" s="103"/>
      <c r="K67" s="91"/>
      <c r="L67" s="89"/>
      <c r="M67" s="89"/>
      <c r="N67" s="89"/>
      <c r="O67" s="89"/>
      <c r="P67" s="89"/>
    </row>
    <row r="68" spans="1:16" s="81" customFormat="1" ht="33.75">
      <c r="A68" s="84">
        <f t="shared" si="3"/>
        <v>47</v>
      </c>
      <c r="B68" s="85"/>
      <c r="C68" s="100" t="s">
        <v>767</v>
      </c>
      <c r="D68" s="101" t="s">
        <v>252</v>
      </c>
      <c r="E68" s="88">
        <v>1600.28</v>
      </c>
      <c r="F68" s="102"/>
      <c r="G68" s="102"/>
      <c r="H68" s="102"/>
      <c r="I68" s="120"/>
      <c r="J68" s="122"/>
      <c r="K68" s="91"/>
      <c r="L68" s="89"/>
      <c r="M68" s="89"/>
      <c r="N68" s="89"/>
      <c r="O68" s="89"/>
      <c r="P68" s="89"/>
    </row>
    <row r="69" spans="1:16" s="81" customFormat="1" ht="22.5">
      <c r="A69" s="84">
        <f t="shared" si="3"/>
        <v>48</v>
      </c>
      <c r="B69" s="85" t="s">
        <v>575</v>
      </c>
      <c r="C69" s="86" t="s">
        <v>768</v>
      </c>
      <c r="D69" s="101" t="s">
        <v>252</v>
      </c>
      <c r="E69" s="88">
        <v>2290.25</v>
      </c>
      <c r="F69" s="102"/>
      <c r="G69" s="102"/>
      <c r="H69" s="102"/>
      <c r="I69" s="120"/>
      <c r="J69" s="122"/>
      <c r="K69" s="91"/>
      <c r="L69" s="89"/>
      <c r="M69" s="89"/>
      <c r="N69" s="89"/>
      <c r="O69" s="89"/>
      <c r="P69" s="89"/>
    </row>
    <row r="70" spans="1:16" s="81" customFormat="1" ht="33.75">
      <c r="A70" s="84">
        <f t="shared" si="3"/>
        <v>49</v>
      </c>
      <c r="B70" s="85"/>
      <c r="C70" s="100" t="s">
        <v>769</v>
      </c>
      <c r="D70" s="101" t="s">
        <v>252</v>
      </c>
      <c r="E70" s="88">
        <v>2290.25</v>
      </c>
      <c r="F70" s="102"/>
      <c r="G70" s="102"/>
      <c r="H70" s="102"/>
      <c r="I70" s="120"/>
      <c r="J70" s="122"/>
      <c r="K70" s="91"/>
      <c r="L70" s="89"/>
      <c r="M70" s="89"/>
      <c r="N70" s="89"/>
      <c r="O70" s="89"/>
      <c r="P70" s="89"/>
    </row>
    <row r="71" spans="1:16" s="81" customFormat="1" ht="22.5">
      <c r="A71" s="84">
        <f t="shared" si="3"/>
        <v>50</v>
      </c>
      <c r="B71" s="85" t="s">
        <v>575</v>
      </c>
      <c r="C71" s="86" t="s">
        <v>770</v>
      </c>
      <c r="D71" s="101" t="s">
        <v>563</v>
      </c>
      <c r="E71" s="88">
        <v>1</v>
      </c>
      <c r="F71" s="102"/>
      <c r="G71" s="102"/>
      <c r="H71" s="102"/>
      <c r="I71" s="120"/>
      <c r="J71" s="122"/>
      <c r="K71" s="91"/>
      <c r="L71" s="89"/>
      <c r="M71" s="89"/>
      <c r="N71" s="89"/>
      <c r="O71" s="89"/>
      <c r="P71" s="89"/>
    </row>
    <row r="72" spans="1:16" s="82" customFormat="1" ht="12">
      <c r="A72" s="237" t="s">
        <v>88</v>
      </c>
      <c r="B72" s="237"/>
      <c r="C72" s="274" t="str">
        <f>A64</f>
        <v>TĒRAUDA RĀMIS</v>
      </c>
      <c r="D72" s="239"/>
      <c r="E72" s="239"/>
      <c r="F72" s="239"/>
      <c r="G72" s="239"/>
      <c r="H72" s="239"/>
      <c r="I72" s="239"/>
      <c r="J72" s="239"/>
      <c r="K72" s="239"/>
      <c r="L72" s="62"/>
      <c r="M72" s="62"/>
      <c r="N72" s="62"/>
      <c r="O72" s="62"/>
      <c r="P72" s="62"/>
    </row>
    <row r="73" spans="1:16" s="81" customFormat="1" ht="11.25">
      <c r="A73" s="240" t="s">
        <v>564</v>
      </c>
      <c r="B73" s="240"/>
      <c r="C73" s="240"/>
      <c r="D73" s="240"/>
      <c r="E73" s="240"/>
      <c r="F73" s="240"/>
      <c r="G73" s="240"/>
      <c r="H73" s="240"/>
      <c r="I73" s="240"/>
      <c r="J73" s="240"/>
      <c r="K73" s="240"/>
      <c r="L73" s="240"/>
      <c r="M73" s="240"/>
      <c r="N73" s="240"/>
      <c r="O73" s="240"/>
      <c r="P73" s="240"/>
    </row>
    <row r="74" spans="1:16" s="81" customFormat="1" ht="22.5">
      <c r="A74" s="84">
        <f>A71+1</f>
        <v>51</v>
      </c>
      <c r="B74" s="85" t="s">
        <v>575</v>
      </c>
      <c r="C74" s="86" t="s">
        <v>565</v>
      </c>
      <c r="D74" s="87" t="s">
        <v>561</v>
      </c>
      <c r="E74" s="88">
        <v>56</v>
      </c>
      <c r="F74" s="102"/>
      <c r="G74" s="102"/>
      <c r="H74" s="102"/>
      <c r="I74" s="120"/>
      <c r="J74" s="121"/>
      <c r="K74" s="91"/>
      <c r="L74" s="89"/>
      <c r="M74" s="89"/>
      <c r="N74" s="89"/>
      <c r="O74" s="89"/>
      <c r="P74" s="89"/>
    </row>
    <row r="75" spans="1:16" s="81" customFormat="1" ht="11.25">
      <c r="A75" s="84">
        <f aca="true" t="shared" si="4" ref="A75:A84">A74+1</f>
        <v>52</v>
      </c>
      <c r="B75" s="85"/>
      <c r="C75" s="100" t="s">
        <v>566</v>
      </c>
      <c r="D75" s="87" t="s">
        <v>561</v>
      </c>
      <c r="E75" s="88">
        <v>56</v>
      </c>
      <c r="F75" s="102"/>
      <c r="G75" s="102"/>
      <c r="H75" s="102"/>
      <c r="I75" s="120"/>
      <c r="J75" s="121"/>
      <c r="K75" s="91"/>
      <c r="L75" s="89"/>
      <c r="M75" s="89"/>
      <c r="N75" s="89"/>
      <c r="O75" s="89"/>
      <c r="P75" s="89"/>
    </row>
    <row r="76" spans="1:16" s="81" customFormat="1" ht="21" customHeight="1">
      <c r="A76" s="84">
        <f t="shared" si="4"/>
        <v>53</v>
      </c>
      <c r="B76" s="85" t="s">
        <v>575</v>
      </c>
      <c r="C76" s="86" t="s">
        <v>567</v>
      </c>
      <c r="D76" s="87" t="s">
        <v>561</v>
      </c>
      <c r="E76" s="88">
        <v>8</v>
      </c>
      <c r="F76" s="102"/>
      <c r="G76" s="102"/>
      <c r="H76" s="102"/>
      <c r="I76" s="120"/>
      <c r="J76" s="121"/>
      <c r="K76" s="91"/>
      <c r="L76" s="89"/>
      <c r="M76" s="89"/>
      <c r="N76" s="89"/>
      <c r="O76" s="89"/>
      <c r="P76" s="89"/>
    </row>
    <row r="77" spans="1:16" s="81" customFormat="1" ht="11.25">
      <c r="A77" s="84">
        <f t="shared" si="4"/>
        <v>54</v>
      </c>
      <c r="B77" s="85"/>
      <c r="C77" s="100" t="s">
        <v>568</v>
      </c>
      <c r="D77" s="87" t="s">
        <v>561</v>
      </c>
      <c r="E77" s="88">
        <v>8</v>
      </c>
      <c r="F77" s="102"/>
      <c r="G77" s="102"/>
      <c r="H77" s="102"/>
      <c r="I77" s="102"/>
      <c r="J77" s="121"/>
      <c r="K77" s="91"/>
      <c r="L77" s="89"/>
      <c r="M77" s="89"/>
      <c r="N77" s="89"/>
      <c r="O77" s="89"/>
      <c r="P77" s="89"/>
    </row>
    <row r="78" spans="1:16" s="81" customFormat="1" ht="22.5">
      <c r="A78" s="84">
        <f t="shared" si="4"/>
        <v>55</v>
      </c>
      <c r="B78" s="85" t="s">
        <v>575</v>
      </c>
      <c r="C78" s="86" t="s">
        <v>569</v>
      </c>
      <c r="D78" s="87" t="s">
        <v>561</v>
      </c>
      <c r="E78" s="88">
        <v>16</v>
      </c>
      <c r="F78" s="102"/>
      <c r="G78" s="102"/>
      <c r="H78" s="102"/>
      <c r="I78" s="120"/>
      <c r="J78" s="121"/>
      <c r="K78" s="91"/>
      <c r="L78" s="89"/>
      <c r="M78" s="89"/>
      <c r="N78" s="89"/>
      <c r="O78" s="89"/>
      <c r="P78" s="89"/>
    </row>
    <row r="79" spans="1:16" s="81" customFormat="1" ht="11.25">
      <c r="A79" s="84">
        <f t="shared" si="4"/>
        <v>56</v>
      </c>
      <c r="B79" s="85"/>
      <c r="C79" s="100" t="s">
        <v>578</v>
      </c>
      <c r="D79" s="87" t="s">
        <v>561</v>
      </c>
      <c r="E79" s="88">
        <v>16</v>
      </c>
      <c r="F79" s="102"/>
      <c r="G79" s="102"/>
      <c r="H79" s="102"/>
      <c r="I79" s="120"/>
      <c r="J79" s="121"/>
      <c r="K79" s="91"/>
      <c r="L79" s="89"/>
      <c r="M79" s="89"/>
      <c r="N79" s="89"/>
      <c r="O79" s="89"/>
      <c r="P79" s="89"/>
    </row>
    <row r="80" spans="1:16" s="81" customFormat="1" ht="22.5">
      <c r="A80" s="84">
        <f t="shared" si="4"/>
        <v>57</v>
      </c>
      <c r="B80" s="85" t="s">
        <v>575</v>
      </c>
      <c r="C80" s="86" t="s">
        <v>570</v>
      </c>
      <c r="D80" s="87" t="s">
        <v>561</v>
      </c>
      <c r="E80" s="88">
        <v>2</v>
      </c>
      <c r="F80" s="102"/>
      <c r="G80" s="102"/>
      <c r="H80" s="102"/>
      <c r="I80" s="120"/>
      <c r="J80" s="121"/>
      <c r="K80" s="91"/>
      <c r="L80" s="89"/>
      <c r="M80" s="89"/>
      <c r="N80" s="89"/>
      <c r="O80" s="89"/>
      <c r="P80" s="89"/>
    </row>
    <row r="81" spans="1:16" s="81" customFormat="1" ht="11.25">
      <c r="A81" s="84">
        <f t="shared" si="4"/>
        <v>58</v>
      </c>
      <c r="B81" s="85"/>
      <c r="C81" s="100" t="s">
        <v>579</v>
      </c>
      <c r="D81" s="87" t="s">
        <v>561</v>
      </c>
      <c r="E81" s="88">
        <v>2</v>
      </c>
      <c r="F81" s="102"/>
      <c r="G81" s="102"/>
      <c r="H81" s="102"/>
      <c r="I81" s="102"/>
      <c r="J81" s="121"/>
      <c r="K81" s="91"/>
      <c r="L81" s="89"/>
      <c r="M81" s="89"/>
      <c r="N81" s="89"/>
      <c r="O81" s="89"/>
      <c r="P81" s="89"/>
    </row>
    <row r="82" spans="1:16" s="81" customFormat="1" ht="22.5">
      <c r="A82" s="84">
        <f t="shared" si="4"/>
        <v>59</v>
      </c>
      <c r="B82" s="85" t="s">
        <v>575</v>
      </c>
      <c r="C82" s="86" t="s">
        <v>571</v>
      </c>
      <c r="D82" s="87" t="s">
        <v>54</v>
      </c>
      <c r="E82" s="88">
        <v>381.9</v>
      </c>
      <c r="F82" s="102"/>
      <c r="G82" s="102"/>
      <c r="H82" s="102"/>
      <c r="I82" s="120"/>
      <c r="J82" s="121"/>
      <c r="K82" s="91"/>
      <c r="L82" s="89"/>
      <c r="M82" s="89"/>
      <c r="N82" s="89"/>
      <c r="O82" s="89"/>
      <c r="P82" s="89"/>
    </row>
    <row r="83" spans="1:16" s="81" customFormat="1" ht="11.25">
      <c r="A83" s="84">
        <f t="shared" si="4"/>
        <v>60</v>
      </c>
      <c r="B83" s="85"/>
      <c r="C83" s="100" t="s">
        <v>572</v>
      </c>
      <c r="D83" s="87" t="s">
        <v>54</v>
      </c>
      <c r="E83" s="88">
        <v>381.9</v>
      </c>
      <c r="F83" s="102"/>
      <c r="G83" s="102"/>
      <c r="H83" s="102"/>
      <c r="I83" s="102"/>
      <c r="J83" s="121"/>
      <c r="K83" s="91"/>
      <c r="L83" s="89"/>
      <c r="M83" s="89"/>
      <c r="N83" s="89"/>
      <c r="O83" s="89"/>
      <c r="P83" s="89"/>
    </row>
    <row r="84" spans="1:16" s="81" customFormat="1" ht="21.75" customHeight="1">
      <c r="A84" s="84">
        <f t="shared" si="4"/>
        <v>61</v>
      </c>
      <c r="B84" s="85" t="s">
        <v>575</v>
      </c>
      <c r="C84" s="86" t="s">
        <v>573</v>
      </c>
      <c r="D84" s="87" t="s">
        <v>563</v>
      </c>
      <c r="E84" s="88">
        <v>1</v>
      </c>
      <c r="F84" s="102"/>
      <c r="G84" s="102"/>
      <c r="H84" s="102"/>
      <c r="I84" s="102"/>
      <c r="J84" s="121"/>
      <c r="K84" s="91"/>
      <c r="L84" s="89"/>
      <c r="M84" s="89"/>
      <c r="N84" s="89"/>
      <c r="O84" s="89"/>
      <c r="P84" s="89"/>
    </row>
    <row r="85" spans="1:16" s="82" customFormat="1" ht="12">
      <c r="A85" s="237" t="s">
        <v>88</v>
      </c>
      <c r="B85" s="237"/>
      <c r="C85" s="238" t="str">
        <f>A73</f>
        <v>JUMTS</v>
      </c>
      <c r="D85" s="239"/>
      <c r="E85" s="239"/>
      <c r="F85" s="239"/>
      <c r="G85" s="239"/>
      <c r="H85" s="239"/>
      <c r="I85" s="239"/>
      <c r="J85" s="239"/>
      <c r="K85" s="239"/>
      <c r="L85" s="62"/>
      <c r="M85" s="62"/>
      <c r="N85" s="62"/>
      <c r="O85" s="62"/>
      <c r="P85" s="62"/>
    </row>
    <row r="86" spans="1:16" s="82" customFormat="1" ht="12">
      <c r="A86" s="240" t="s">
        <v>619</v>
      </c>
      <c r="B86" s="240"/>
      <c r="C86" s="240"/>
      <c r="D86" s="240"/>
      <c r="E86" s="240"/>
      <c r="F86" s="240"/>
      <c r="G86" s="240"/>
      <c r="H86" s="240"/>
      <c r="I86" s="240"/>
      <c r="J86" s="240"/>
      <c r="K86" s="240"/>
      <c r="L86" s="240"/>
      <c r="M86" s="240"/>
      <c r="N86" s="240"/>
      <c r="O86" s="240"/>
      <c r="P86" s="240"/>
    </row>
    <row r="87" spans="1:16" s="82" customFormat="1" ht="22.5">
      <c r="A87" s="130">
        <f>A84+1</f>
        <v>62</v>
      </c>
      <c r="B87" s="85" t="s">
        <v>575</v>
      </c>
      <c r="C87" s="86" t="s">
        <v>605</v>
      </c>
      <c r="D87" s="87" t="s">
        <v>90</v>
      </c>
      <c r="E87" s="88">
        <v>1</v>
      </c>
      <c r="F87" s="102"/>
      <c r="G87" s="102"/>
      <c r="H87" s="102"/>
      <c r="I87" s="120"/>
      <c r="J87" s="121"/>
      <c r="K87" s="91"/>
      <c r="L87" s="89"/>
      <c r="M87" s="89"/>
      <c r="N87" s="89"/>
      <c r="O87" s="89"/>
      <c r="P87" s="89"/>
    </row>
    <row r="88" spans="1:16" s="82" customFormat="1" ht="12">
      <c r="A88" s="130">
        <f>A87+1</f>
        <v>63</v>
      </c>
      <c r="B88" s="112"/>
      <c r="C88" s="100" t="s">
        <v>606</v>
      </c>
      <c r="D88" s="87" t="s">
        <v>52</v>
      </c>
      <c r="E88" s="88">
        <v>110.25</v>
      </c>
      <c r="F88" s="102"/>
      <c r="G88" s="102"/>
      <c r="H88" s="102"/>
      <c r="I88" s="120"/>
      <c r="J88" s="121"/>
      <c r="K88" s="91"/>
      <c r="L88" s="89"/>
      <c r="M88" s="89"/>
      <c r="N88" s="89"/>
      <c r="O88" s="89"/>
      <c r="P88" s="89"/>
    </row>
    <row r="89" spans="1:16" s="82" customFormat="1" ht="12">
      <c r="A89" s="130">
        <f aca="true" t="shared" si="5" ref="A89:A97">A88+1</f>
        <v>64</v>
      </c>
      <c r="B89" s="112"/>
      <c r="C89" s="147" t="s">
        <v>607</v>
      </c>
      <c r="D89" s="87" t="s">
        <v>52</v>
      </c>
      <c r="E89" s="88">
        <v>110.25</v>
      </c>
      <c r="F89" s="102"/>
      <c r="G89" s="102"/>
      <c r="H89" s="102"/>
      <c r="I89" s="120"/>
      <c r="J89" s="121"/>
      <c r="K89" s="91"/>
      <c r="L89" s="89"/>
      <c r="M89" s="89"/>
      <c r="N89" s="89"/>
      <c r="O89" s="89"/>
      <c r="P89" s="89"/>
    </row>
    <row r="90" spans="1:16" s="82" customFormat="1" ht="22.5">
      <c r="A90" s="130">
        <f t="shared" si="5"/>
        <v>65</v>
      </c>
      <c r="B90" s="85" t="s">
        <v>575</v>
      </c>
      <c r="C90" s="86" t="s">
        <v>608</v>
      </c>
      <c r="D90" s="87" t="s">
        <v>90</v>
      </c>
      <c r="E90" s="88">
        <v>1</v>
      </c>
      <c r="F90" s="102"/>
      <c r="G90" s="102"/>
      <c r="H90" s="102"/>
      <c r="I90" s="102"/>
      <c r="J90" s="121"/>
      <c r="K90" s="91"/>
      <c r="L90" s="89"/>
      <c r="M90" s="89"/>
      <c r="N90" s="89"/>
      <c r="O90" s="89"/>
      <c r="P90" s="89"/>
    </row>
    <row r="91" spans="1:16" s="82" customFormat="1" ht="33.75">
      <c r="A91" s="130">
        <f t="shared" si="5"/>
        <v>66</v>
      </c>
      <c r="B91" s="112"/>
      <c r="C91" s="100" t="s">
        <v>771</v>
      </c>
      <c r="D91" s="87" t="s">
        <v>52</v>
      </c>
      <c r="E91" s="88">
        <v>47</v>
      </c>
      <c r="F91" s="102"/>
      <c r="G91" s="102"/>
      <c r="H91" s="102"/>
      <c r="I91" s="120"/>
      <c r="J91" s="121"/>
      <c r="K91" s="91"/>
      <c r="L91" s="89"/>
      <c r="M91" s="89"/>
      <c r="N91" s="89"/>
      <c r="O91" s="89"/>
      <c r="P91" s="89"/>
    </row>
    <row r="92" spans="1:16" s="82" customFormat="1" ht="22.5">
      <c r="A92" s="130">
        <f t="shared" si="5"/>
        <v>67</v>
      </c>
      <c r="B92" s="85" t="s">
        <v>575</v>
      </c>
      <c r="C92" s="86" t="s">
        <v>609</v>
      </c>
      <c r="D92" s="87" t="s">
        <v>90</v>
      </c>
      <c r="E92" s="88">
        <v>1</v>
      </c>
      <c r="F92" s="102"/>
      <c r="G92" s="102"/>
      <c r="H92" s="102"/>
      <c r="I92" s="120"/>
      <c r="J92" s="121"/>
      <c r="K92" s="91"/>
      <c r="L92" s="89"/>
      <c r="M92" s="89"/>
      <c r="N92" s="89"/>
      <c r="O92" s="89"/>
      <c r="P92" s="89"/>
    </row>
    <row r="93" spans="1:16" s="82" customFormat="1" ht="33.75">
      <c r="A93" s="130">
        <f t="shared" si="5"/>
        <v>68</v>
      </c>
      <c r="B93" s="112"/>
      <c r="C93" s="100" t="s">
        <v>772</v>
      </c>
      <c r="D93" s="87" t="s">
        <v>52</v>
      </c>
      <c r="E93" s="88">
        <v>15.2</v>
      </c>
      <c r="F93" s="102"/>
      <c r="G93" s="102"/>
      <c r="H93" s="102"/>
      <c r="I93" s="120"/>
      <c r="J93" s="121"/>
      <c r="K93" s="91"/>
      <c r="L93" s="89"/>
      <c r="M93" s="89"/>
      <c r="N93" s="89"/>
      <c r="O93" s="89"/>
      <c r="P93" s="89"/>
    </row>
    <row r="94" spans="1:16" s="82" customFormat="1" ht="12">
      <c r="A94" s="237" t="s">
        <v>88</v>
      </c>
      <c r="B94" s="237"/>
      <c r="C94" s="238" t="str">
        <f>A86</f>
        <v>TRIBĪŅU IZBŪVE (AR SADAĻA) </v>
      </c>
      <c r="D94" s="239"/>
      <c r="E94" s="239"/>
      <c r="F94" s="239"/>
      <c r="G94" s="239"/>
      <c r="H94" s="239"/>
      <c r="I94" s="239"/>
      <c r="J94" s="239"/>
      <c r="K94" s="239"/>
      <c r="L94" s="62"/>
      <c r="M94" s="62"/>
      <c r="N94" s="62"/>
      <c r="O94" s="62"/>
      <c r="P94" s="62"/>
    </row>
    <row r="95" spans="1:16" s="82" customFormat="1" ht="12">
      <c r="A95" s="240" t="s">
        <v>610</v>
      </c>
      <c r="B95" s="240"/>
      <c r="C95" s="240"/>
      <c r="D95" s="240"/>
      <c r="E95" s="240"/>
      <c r="F95" s="240"/>
      <c r="G95" s="240"/>
      <c r="H95" s="240"/>
      <c r="I95" s="240"/>
      <c r="J95" s="240"/>
      <c r="K95" s="240"/>
      <c r="L95" s="240"/>
      <c r="M95" s="240"/>
      <c r="N95" s="240"/>
      <c r="O95" s="240"/>
      <c r="P95" s="240"/>
    </row>
    <row r="96" spans="1:16" s="82" customFormat="1" ht="22.5">
      <c r="A96" s="130">
        <f>A93+1</f>
        <v>69</v>
      </c>
      <c r="B96" s="85" t="s">
        <v>575</v>
      </c>
      <c r="C96" s="86" t="s">
        <v>611</v>
      </c>
      <c r="D96" s="87" t="s">
        <v>52</v>
      </c>
      <c r="E96" s="88">
        <v>90.1</v>
      </c>
      <c r="F96" s="102"/>
      <c r="G96" s="102"/>
      <c r="H96" s="102"/>
      <c r="I96" s="120"/>
      <c r="J96" s="121"/>
      <c r="K96" s="91"/>
      <c r="L96" s="89"/>
      <c r="M96" s="89"/>
      <c r="N96" s="89"/>
      <c r="O96" s="89"/>
      <c r="P96" s="89"/>
    </row>
    <row r="97" spans="1:16" s="82" customFormat="1" ht="78.75">
      <c r="A97" s="130">
        <f t="shared" si="5"/>
        <v>70</v>
      </c>
      <c r="B97" s="112"/>
      <c r="C97" s="100" t="s">
        <v>773</v>
      </c>
      <c r="D97" s="87" t="s">
        <v>52</v>
      </c>
      <c r="E97" s="88">
        <v>90.1</v>
      </c>
      <c r="F97" s="102"/>
      <c r="G97" s="102"/>
      <c r="H97" s="102"/>
      <c r="I97" s="120"/>
      <c r="J97" s="121"/>
      <c r="K97" s="91"/>
      <c r="L97" s="89"/>
      <c r="M97" s="89"/>
      <c r="N97" s="89"/>
      <c r="O97" s="89"/>
      <c r="P97" s="89"/>
    </row>
    <row r="98" spans="1:16" s="82" customFormat="1" ht="12">
      <c r="A98" s="237" t="s">
        <v>88</v>
      </c>
      <c r="B98" s="237"/>
      <c r="C98" s="238" t="str">
        <f>A95</f>
        <v>MARGAS</v>
      </c>
      <c r="D98" s="239"/>
      <c r="E98" s="239"/>
      <c r="F98" s="239"/>
      <c r="G98" s="239"/>
      <c r="H98" s="239"/>
      <c r="I98" s="239"/>
      <c r="J98" s="239"/>
      <c r="K98" s="239"/>
      <c r="L98" s="62"/>
      <c r="M98" s="62"/>
      <c r="N98" s="62"/>
      <c r="O98" s="62"/>
      <c r="P98" s="62"/>
    </row>
    <row r="99" spans="1:16" s="82" customFormat="1" ht="12">
      <c r="A99" s="240" t="s">
        <v>612</v>
      </c>
      <c r="B99" s="240"/>
      <c r="C99" s="240"/>
      <c r="D99" s="240"/>
      <c r="E99" s="240"/>
      <c r="F99" s="240"/>
      <c r="G99" s="240"/>
      <c r="H99" s="240"/>
      <c r="I99" s="240"/>
      <c r="J99" s="240"/>
      <c r="K99" s="240"/>
      <c r="L99" s="240"/>
      <c r="M99" s="240"/>
      <c r="N99" s="240"/>
      <c r="O99" s="240"/>
      <c r="P99" s="240"/>
    </row>
    <row r="100" spans="1:16" s="82" customFormat="1" ht="22.5">
      <c r="A100" s="130">
        <f>A97+1</f>
        <v>71</v>
      </c>
      <c r="B100" s="85" t="s">
        <v>19</v>
      </c>
      <c r="C100" s="86" t="s">
        <v>613</v>
      </c>
      <c r="D100" s="87" t="s">
        <v>90</v>
      </c>
      <c r="E100" s="88">
        <v>1</v>
      </c>
      <c r="F100" s="102"/>
      <c r="G100" s="102"/>
      <c r="H100" s="102"/>
      <c r="I100" s="120"/>
      <c r="J100" s="121"/>
      <c r="K100" s="91"/>
      <c r="L100" s="89"/>
      <c r="M100" s="89"/>
      <c r="N100" s="89"/>
      <c r="O100" s="89"/>
      <c r="P100" s="89"/>
    </row>
    <row r="101" spans="1:16" s="82" customFormat="1" ht="12">
      <c r="A101" s="130">
        <f>A100+1</f>
        <v>72</v>
      </c>
      <c r="B101" s="112"/>
      <c r="C101" s="100" t="s">
        <v>614</v>
      </c>
      <c r="D101" s="87" t="s">
        <v>51</v>
      </c>
      <c r="E101" s="88">
        <v>2</v>
      </c>
      <c r="F101" s="102"/>
      <c r="G101" s="102"/>
      <c r="H101" s="102"/>
      <c r="I101" s="120"/>
      <c r="J101" s="121"/>
      <c r="K101" s="91"/>
      <c r="L101" s="89"/>
      <c r="M101" s="89"/>
      <c r="N101" s="89"/>
      <c r="O101" s="89"/>
      <c r="P101" s="89"/>
    </row>
    <row r="102" spans="1:16" s="82" customFormat="1" ht="22.5">
      <c r="A102" s="130">
        <f>A101+1</f>
        <v>73</v>
      </c>
      <c r="B102" s="112"/>
      <c r="C102" s="100" t="s">
        <v>733</v>
      </c>
      <c r="D102" s="87" t="s">
        <v>51</v>
      </c>
      <c r="E102" s="88">
        <v>1</v>
      </c>
      <c r="F102" s="102"/>
      <c r="G102" s="102"/>
      <c r="H102" s="102"/>
      <c r="I102" s="120"/>
      <c r="J102" s="121"/>
      <c r="K102" s="91"/>
      <c r="L102" s="89"/>
      <c r="M102" s="89"/>
      <c r="N102" s="89"/>
      <c r="O102" s="89"/>
      <c r="P102" s="89"/>
    </row>
    <row r="103" spans="1:16" s="82" customFormat="1" ht="22.5">
      <c r="A103" s="130">
        <f>A102+1</f>
        <v>74</v>
      </c>
      <c r="B103" s="112"/>
      <c r="C103" s="100" t="s">
        <v>734</v>
      </c>
      <c r="D103" s="87" t="s">
        <v>51</v>
      </c>
      <c r="E103" s="88">
        <v>202</v>
      </c>
      <c r="F103" s="102"/>
      <c r="G103" s="102"/>
      <c r="H103" s="102"/>
      <c r="I103" s="120"/>
      <c r="J103" s="121"/>
      <c r="K103" s="91"/>
      <c r="L103" s="89"/>
      <c r="M103" s="89"/>
      <c r="N103" s="89"/>
      <c r="O103" s="89"/>
      <c r="P103" s="89"/>
    </row>
    <row r="104" spans="1:16" s="82" customFormat="1" ht="12">
      <c r="A104" s="130">
        <f>A103+1</f>
        <v>75</v>
      </c>
      <c r="B104" s="112"/>
      <c r="C104" s="100" t="s">
        <v>615</v>
      </c>
      <c r="D104" s="87" t="s">
        <v>51</v>
      </c>
      <c r="E104" s="88">
        <v>1</v>
      </c>
      <c r="F104" s="102"/>
      <c r="G104" s="102"/>
      <c r="H104" s="102"/>
      <c r="I104" s="120"/>
      <c r="J104" s="121"/>
      <c r="K104" s="91"/>
      <c r="L104" s="89"/>
      <c r="M104" s="89"/>
      <c r="N104" s="89"/>
      <c r="O104" s="89"/>
      <c r="P104" s="89"/>
    </row>
    <row r="105" spans="1:16" s="82" customFormat="1" ht="12">
      <c r="A105" s="237" t="s">
        <v>88</v>
      </c>
      <c r="B105" s="237"/>
      <c r="C105" s="238" t="str">
        <f>A99</f>
        <v>APRĪKOJUMS</v>
      </c>
      <c r="D105" s="239"/>
      <c r="E105" s="239"/>
      <c r="F105" s="239"/>
      <c r="G105" s="239"/>
      <c r="H105" s="239"/>
      <c r="I105" s="239"/>
      <c r="J105" s="239"/>
      <c r="K105" s="239"/>
      <c r="L105" s="62"/>
      <c r="M105" s="62"/>
      <c r="N105" s="62"/>
      <c r="O105" s="62"/>
      <c r="P105" s="62"/>
    </row>
    <row r="106" spans="1:16" s="82" customFormat="1" ht="12">
      <c r="A106" s="240" t="s">
        <v>580</v>
      </c>
      <c r="B106" s="240"/>
      <c r="C106" s="240"/>
      <c r="D106" s="240"/>
      <c r="E106" s="240"/>
      <c r="F106" s="240"/>
      <c r="G106" s="240"/>
      <c r="H106" s="240"/>
      <c r="I106" s="240"/>
      <c r="J106" s="240"/>
      <c r="K106" s="240"/>
      <c r="L106" s="240"/>
      <c r="M106" s="240"/>
      <c r="N106" s="240"/>
      <c r="O106" s="240"/>
      <c r="P106" s="240"/>
    </row>
    <row r="107" spans="1:16" s="82" customFormat="1" ht="22.5">
      <c r="A107" s="84">
        <f>A104+1</f>
        <v>76</v>
      </c>
      <c r="B107" s="85" t="s">
        <v>19</v>
      </c>
      <c r="C107" s="86" t="s">
        <v>581</v>
      </c>
      <c r="D107" s="87" t="s">
        <v>1</v>
      </c>
      <c r="E107" s="88">
        <v>1</v>
      </c>
      <c r="F107" s="102"/>
      <c r="G107" s="102"/>
      <c r="H107" s="102"/>
      <c r="I107" s="120"/>
      <c r="J107" s="121"/>
      <c r="K107" s="91"/>
      <c r="L107" s="89"/>
      <c r="M107" s="89"/>
      <c r="N107" s="89"/>
      <c r="O107" s="89"/>
      <c r="P107" s="89"/>
    </row>
    <row r="108" spans="1:16" s="82" customFormat="1" ht="45">
      <c r="A108" s="84">
        <f>A107+1</f>
        <v>77</v>
      </c>
      <c r="B108" s="85"/>
      <c r="C108" s="100" t="s">
        <v>582</v>
      </c>
      <c r="D108" s="87" t="s">
        <v>1</v>
      </c>
      <c r="E108" s="88">
        <v>1</v>
      </c>
      <c r="F108" s="102"/>
      <c r="G108" s="102"/>
      <c r="H108" s="102"/>
      <c r="I108" s="102"/>
      <c r="J108" s="121"/>
      <c r="K108" s="91"/>
      <c r="L108" s="89"/>
      <c r="M108" s="89"/>
      <c r="N108" s="89"/>
      <c r="O108" s="89"/>
      <c r="P108" s="89"/>
    </row>
    <row r="109" spans="1:16" s="83" customFormat="1" ht="63" customHeight="1">
      <c r="A109" s="84">
        <f>A108+1</f>
        <v>78</v>
      </c>
      <c r="B109" s="85" t="s">
        <v>575</v>
      </c>
      <c r="C109" s="86" t="s">
        <v>774</v>
      </c>
      <c r="D109" s="87" t="s">
        <v>90</v>
      </c>
      <c r="E109" s="88">
        <v>1</v>
      </c>
      <c r="F109" s="102"/>
      <c r="G109" s="102"/>
      <c r="H109" s="102"/>
      <c r="I109" s="120"/>
      <c r="J109" s="121"/>
      <c r="K109" s="91"/>
      <c r="L109" s="89"/>
      <c r="M109" s="89"/>
      <c r="N109" s="89"/>
      <c r="O109" s="89"/>
      <c r="P109" s="89"/>
    </row>
    <row r="110" spans="1:16" s="82" customFormat="1" ht="22.5">
      <c r="A110" s="84">
        <f>A109+1</f>
        <v>79</v>
      </c>
      <c r="B110" s="85" t="s">
        <v>19</v>
      </c>
      <c r="C110" s="86" t="s">
        <v>583</v>
      </c>
      <c r="D110" s="87" t="s">
        <v>1</v>
      </c>
      <c r="E110" s="88">
        <v>1</v>
      </c>
      <c r="F110" s="102"/>
      <c r="G110" s="102"/>
      <c r="H110" s="102"/>
      <c r="I110" s="120"/>
      <c r="J110" s="121"/>
      <c r="K110" s="91"/>
      <c r="L110" s="89"/>
      <c r="M110" s="89"/>
      <c r="N110" s="89"/>
      <c r="O110" s="89"/>
      <c r="P110" s="89"/>
    </row>
    <row r="111" spans="1:16" s="82" customFormat="1" ht="45">
      <c r="A111" s="84">
        <f>A110+1</f>
        <v>80</v>
      </c>
      <c r="B111" s="85"/>
      <c r="C111" s="143" t="s">
        <v>584</v>
      </c>
      <c r="D111" s="87" t="s">
        <v>1</v>
      </c>
      <c r="E111" s="88">
        <v>1</v>
      </c>
      <c r="F111" s="102"/>
      <c r="G111" s="102"/>
      <c r="H111" s="102"/>
      <c r="I111" s="102"/>
      <c r="J111" s="121"/>
      <c r="K111" s="91"/>
      <c r="L111" s="89"/>
      <c r="M111" s="89"/>
      <c r="N111" s="89"/>
      <c r="O111" s="89"/>
      <c r="P111" s="89"/>
    </row>
    <row r="112" spans="1:16" s="83" customFormat="1" ht="58.5" customHeight="1">
      <c r="A112" s="84">
        <f>A111+1</f>
        <v>81</v>
      </c>
      <c r="B112" s="85" t="s">
        <v>575</v>
      </c>
      <c r="C112" s="86" t="s">
        <v>774</v>
      </c>
      <c r="D112" s="87" t="s">
        <v>90</v>
      </c>
      <c r="E112" s="88">
        <v>1</v>
      </c>
      <c r="F112" s="102"/>
      <c r="G112" s="102"/>
      <c r="H112" s="102"/>
      <c r="I112" s="120"/>
      <c r="J112" s="121"/>
      <c r="K112" s="91"/>
      <c r="L112" s="89"/>
      <c r="M112" s="89"/>
      <c r="N112" s="89"/>
      <c r="O112" s="89"/>
      <c r="P112" s="89"/>
    </row>
    <row r="113" spans="1:16" s="82" customFormat="1" ht="12">
      <c r="A113" s="237" t="s">
        <v>88</v>
      </c>
      <c r="B113" s="237"/>
      <c r="C113" s="238" t="str">
        <f>A106</f>
        <v>RŪPNIECISKI RAŽOTAS KONTEINERTIPA ĒKAS</v>
      </c>
      <c r="D113" s="239"/>
      <c r="E113" s="239"/>
      <c r="F113" s="239"/>
      <c r="G113" s="239"/>
      <c r="H113" s="239"/>
      <c r="I113" s="239"/>
      <c r="J113" s="239"/>
      <c r="K113" s="239"/>
      <c r="L113" s="62"/>
      <c r="M113" s="62"/>
      <c r="N113" s="62"/>
      <c r="O113" s="62"/>
      <c r="P113" s="62"/>
    </row>
    <row r="114" spans="1:16" s="82" customFormat="1" ht="12">
      <c r="A114" s="240" t="s">
        <v>827</v>
      </c>
      <c r="B114" s="240"/>
      <c r="C114" s="240"/>
      <c r="D114" s="240"/>
      <c r="E114" s="240"/>
      <c r="F114" s="240"/>
      <c r="G114" s="240"/>
      <c r="H114" s="240"/>
      <c r="I114" s="240"/>
      <c r="J114" s="240"/>
      <c r="K114" s="240"/>
      <c r="L114" s="240"/>
      <c r="M114" s="240"/>
      <c r="N114" s="240"/>
      <c r="O114" s="240"/>
      <c r="P114" s="240"/>
    </row>
    <row r="115" spans="1:16" s="82" customFormat="1" ht="12">
      <c r="A115" s="250" t="s">
        <v>831</v>
      </c>
      <c r="B115" s="250"/>
      <c r="C115" s="250"/>
      <c r="D115" s="250"/>
      <c r="E115" s="250"/>
      <c r="F115" s="250"/>
      <c r="G115" s="250"/>
      <c r="H115" s="250"/>
      <c r="I115" s="250"/>
      <c r="J115" s="250"/>
      <c r="K115" s="250"/>
      <c r="L115" s="250"/>
      <c r="M115" s="250"/>
      <c r="N115" s="250"/>
      <c r="O115" s="250"/>
      <c r="P115" s="250"/>
    </row>
    <row r="116" spans="1:16" s="82" customFormat="1" ht="22.5">
      <c r="A116" s="84">
        <f>A112+1</f>
        <v>82</v>
      </c>
      <c r="B116" s="85" t="s">
        <v>575</v>
      </c>
      <c r="C116" s="86" t="s">
        <v>828</v>
      </c>
      <c r="D116" s="87" t="s">
        <v>252</v>
      </c>
      <c r="E116" s="88">
        <v>736.8</v>
      </c>
      <c r="F116" s="95"/>
      <c r="G116" s="102"/>
      <c r="H116" s="102"/>
      <c r="I116" s="118"/>
      <c r="J116" s="90"/>
      <c r="K116" s="91"/>
      <c r="L116" s="89"/>
      <c r="M116" s="89"/>
      <c r="N116" s="89"/>
      <c r="O116" s="89"/>
      <c r="P116" s="89"/>
    </row>
    <row r="117" spans="1:16" s="82" customFormat="1" ht="22.5">
      <c r="A117" s="84">
        <f>A116+1</f>
        <v>83</v>
      </c>
      <c r="B117" s="85" t="s">
        <v>575</v>
      </c>
      <c r="C117" s="86" t="s">
        <v>829</v>
      </c>
      <c r="D117" s="87" t="s">
        <v>252</v>
      </c>
      <c r="E117" s="88">
        <v>688</v>
      </c>
      <c r="F117" s="95"/>
      <c r="G117" s="102"/>
      <c r="H117" s="102"/>
      <c r="I117" s="118"/>
      <c r="J117" s="90"/>
      <c r="K117" s="91"/>
      <c r="L117" s="89"/>
      <c r="M117" s="89"/>
      <c r="N117" s="89"/>
      <c r="O117" s="89"/>
      <c r="P117" s="89"/>
    </row>
    <row r="118" spans="1:16" s="82" customFormat="1" ht="22.5">
      <c r="A118" s="84">
        <f>A117+1</f>
        <v>84</v>
      </c>
      <c r="B118" s="85" t="s">
        <v>575</v>
      </c>
      <c r="C118" s="86" t="s">
        <v>830</v>
      </c>
      <c r="D118" s="87" t="s">
        <v>252</v>
      </c>
      <c r="E118" s="88">
        <v>155</v>
      </c>
      <c r="F118" s="95"/>
      <c r="G118" s="102"/>
      <c r="H118" s="102"/>
      <c r="I118" s="118"/>
      <c r="J118" s="90"/>
      <c r="K118" s="91"/>
      <c r="L118" s="89"/>
      <c r="M118" s="89"/>
      <c r="N118" s="89"/>
      <c r="O118" s="89"/>
      <c r="P118" s="89"/>
    </row>
    <row r="119" spans="1:16" s="82" customFormat="1" ht="12">
      <c r="A119" s="250" t="s">
        <v>832</v>
      </c>
      <c r="B119" s="250"/>
      <c r="C119" s="250"/>
      <c r="D119" s="250"/>
      <c r="E119" s="250"/>
      <c r="F119" s="250"/>
      <c r="G119" s="250"/>
      <c r="H119" s="250"/>
      <c r="I119" s="250"/>
      <c r="J119" s="250"/>
      <c r="K119" s="250"/>
      <c r="L119" s="250"/>
      <c r="M119" s="250"/>
      <c r="N119" s="250"/>
      <c r="O119" s="250"/>
      <c r="P119" s="250"/>
    </row>
    <row r="120" spans="1:16" s="82" customFormat="1" ht="22.5">
      <c r="A120" s="84">
        <f>A118+1</f>
        <v>85</v>
      </c>
      <c r="B120" s="85" t="s">
        <v>574</v>
      </c>
      <c r="C120" s="129" t="s">
        <v>833</v>
      </c>
      <c r="D120" s="85" t="s">
        <v>556</v>
      </c>
      <c r="E120" s="88">
        <v>23</v>
      </c>
      <c r="F120" s="102"/>
      <c r="G120" s="102"/>
      <c r="H120" s="102"/>
      <c r="I120" s="120"/>
      <c r="J120" s="122"/>
      <c r="K120" s="91"/>
      <c r="L120" s="89"/>
      <c r="M120" s="89"/>
      <c r="N120" s="89"/>
      <c r="O120" s="89"/>
      <c r="P120" s="89"/>
    </row>
    <row r="121" spans="1:16" s="82" customFormat="1" ht="22.5">
      <c r="A121" s="84">
        <f>A120+1</f>
        <v>86</v>
      </c>
      <c r="B121" s="85" t="s">
        <v>574</v>
      </c>
      <c r="C121" s="86" t="s">
        <v>834</v>
      </c>
      <c r="D121" s="85" t="s">
        <v>556</v>
      </c>
      <c r="E121" s="88">
        <v>27.4</v>
      </c>
      <c r="F121" s="102"/>
      <c r="G121" s="102"/>
      <c r="H121" s="102"/>
      <c r="I121" s="120"/>
      <c r="J121" s="122"/>
      <c r="K121" s="91"/>
      <c r="L121" s="89"/>
      <c r="M121" s="89"/>
      <c r="N121" s="89"/>
      <c r="O121" s="89"/>
      <c r="P121" s="89"/>
    </row>
    <row r="122" spans="1:16" s="82" customFormat="1" ht="22.5">
      <c r="A122" s="84">
        <f aca="true" t="shared" si="6" ref="A122:A127">A121+1</f>
        <v>87</v>
      </c>
      <c r="B122" s="85" t="s">
        <v>574</v>
      </c>
      <c r="C122" s="129" t="s">
        <v>835</v>
      </c>
      <c r="D122" s="85" t="s">
        <v>556</v>
      </c>
      <c r="E122" s="88">
        <v>10.6</v>
      </c>
      <c r="F122" s="102"/>
      <c r="G122" s="102"/>
      <c r="H122" s="102"/>
      <c r="I122" s="120"/>
      <c r="J122" s="121"/>
      <c r="K122" s="91"/>
      <c r="L122" s="89"/>
      <c r="M122" s="89"/>
      <c r="N122" s="89"/>
      <c r="O122" s="89"/>
      <c r="P122" s="89"/>
    </row>
    <row r="123" spans="1:16" s="82" customFormat="1" ht="22.5">
      <c r="A123" s="84">
        <f t="shared" si="6"/>
        <v>88</v>
      </c>
      <c r="B123" s="85" t="s">
        <v>575</v>
      </c>
      <c r="C123" s="129" t="s">
        <v>836</v>
      </c>
      <c r="D123" s="87" t="s">
        <v>51</v>
      </c>
      <c r="E123" s="88">
        <v>32</v>
      </c>
      <c r="F123" s="102"/>
      <c r="G123" s="102"/>
      <c r="H123" s="102"/>
      <c r="I123" s="120"/>
      <c r="J123" s="122"/>
      <c r="K123" s="91"/>
      <c r="L123" s="89"/>
      <c r="M123" s="89"/>
      <c r="N123" s="89"/>
      <c r="O123" s="89"/>
      <c r="P123" s="89"/>
    </row>
    <row r="124" spans="1:16" s="82" customFormat="1" ht="22.5">
      <c r="A124" s="84">
        <f t="shared" si="6"/>
        <v>89</v>
      </c>
      <c r="B124" s="85" t="s">
        <v>575</v>
      </c>
      <c r="C124" s="129" t="s">
        <v>837</v>
      </c>
      <c r="D124" s="87" t="s">
        <v>51</v>
      </c>
      <c r="E124" s="88">
        <v>32</v>
      </c>
      <c r="F124" s="102"/>
      <c r="G124" s="102"/>
      <c r="H124" s="102"/>
      <c r="I124" s="120"/>
      <c r="J124" s="122"/>
      <c r="K124" s="91"/>
      <c r="L124" s="89"/>
      <c r="M124" s="89"/>
      <c r="N124" s="89"/>
      <c r="O124" s="89"/>
      <c r="P124" s="89"/>
    </row>
    <row r="125" spans="1:16" s="82" customFormat="1" ht="22.5">
      <c r="A125" s="84">
        <f t="shared" si="6"/>
        <v>90</v>
      </c>
      <c r="B125" s="85" t="s">
        <v>575</v>
      </c>
      <c r="C125" s="129" t="s">
        <v>838</v>
      </c>
      <c r="D125" s="87" t="s">
        <v>51</v>
      </c>
      <c r="E125" s="88">
        <v>32</v>
      </c>
      <c r="F125" s="102"/>
      <c r="G125" s="102"/>
      <c r="H125" s="102"/>
      <c r="I125" s="120"/>
      <c r="J125" s="122"/>
      <c r="K125" s="91"/>
      <c r="L125" s="89"/>
      <c r="M125" s="89"/>
      <c r="N125" s="89"/>
      <c r="O125" s="89"/>
      <c r="P125" s="89"/>
    </row>
    <row r="126" spans="1:16" s="82" customFormat="1" ht="22.5">
      <c r="A126" s="84">
        <f t="shared" si="6"/>
        <v>91</v>
      </c>
      <c r="B126" s="85" t="s">
        <v>575</v>
      </c>
      <c r="C126" s="129" t="s">
        <v>839</v>
      </c>
      <c r="D126" s="87" t="s">
        <v>51</v>
      </c>
      <c r="E126" s="88">
        <v>10</v>
      </c>
      <c r="F126" s="102"/>
      <c r="G126" s="102"/>
      <c r="H126" s="102"/>
      <c r="I126" s="120"/>
      <c r="J126" s="122"/>
      <c r="K126" s="91"/>
      <c r="L126" s="89"/>
      <c r="M126" s="89"/>
      <c r="N126" s="89"/>
      <c r="O126" s="89"/>
      <c r="P126" s="89"/>
    </row>
    <row r="127" spans="1:16" s="82" customFormat="1" ht="22.5">
      <c r="A127" s="84">
        <f t="shared" si="6"/>
        <v>92</v>
      </c>
      <c r="B127" s="85" t="s">
        <v>575</v>
      </c>
      <c r="C127" s="129" t="s">
        <v>840</v>
      </c>
      <c r="D127" s="87" t="s">
        <v>51</v>
      </c>
      <c r="E127" s="88">
        <v>10</v>
      </c>
      <c r="F127" s="102"/>
      <c r="G127" s="102"/>
      <c r="H127" s="102"/>
      <c r="I127" s="120"/>
      <c r="J127" s="122"/>
      <c r="K127" s="91"/>
      <c r="L127" s="89"/>
      <c r="M127" s="89"/>
      <c r="N127" s="89"/>
      <c r="O127" s="89"/>
      <c r="P127" s="89"/>
    </row>
    <row r="128" spans="1:16" s="82" customFormat="1" ht="12">
      <c r="A128" s="237" t="s">
        <v>88</v>
      </c>
      <c r="B128" s="237"/>
      <c r="C128" s="238" t="str">
        <f>A114</f>
        <v>UGUNSDZĒSĪBAS REZERVUĀRA PAMATPLĀTNES</v>
      </c>
      <c r="D128" s="239"/>
      <c r="E128" s="239"/>
      <c r="F128" s="239"/>
      <c r="G128" s="239"/>
      <c r="H128" s="239"/>
      <c r="I128" s="239"/>
      <c r="J128" s="239"/>
      <c r="K128" s="239"/>
      <c r="L128" s="62"/>
      <c r="M128" s="62"/>
      <c r="N128" s="62"/>
      <c r="O128" s="62"/>
      <c r="P128" s="62"/>
    </row>
    <row r="129" spans="1:16" s="82" customFormat="1" ht="12">
      <c r="A129" s="150"/>
      <c r="B129" s="150"/>
      <c r="C129" s="151"/>
      <c r="D129" s="151"/>
      <c r="E129" s="151"/>
      <c r="F129" s="151"/>
      <c r="G129" s="151"/>
      <c r="H129" s="151"/>
      <c r="I129" s="151"/>
      <c r="J129" s="151"/>
      <c r="K129" s="151"/>
      <c r="L129" s="152"/>
      <c r="M129" s="152"/>
      <c r="N129" s="152"/>
      <c r="O129" s="152"/>
      <c r="P129" s="152"/>
    </row>
    <row r="130" spans="1:16" s="40" customFormat="1" ht="12">
      <c r="A130" s="275" t="s">
        <v>98</v>
      </c>
      <c r="B130" s="276"/>
      <c r="C130" s="276"/>
      <c r="D130" s="276"/>
      <c r="E130" s="276"/>
      <c r="F130" s="276"/>
      <c r="G130" s="276"/>
      <c r="H130" s="276"/>
      <c r="I130" s="276"/>
      <c r="J130" s="276"/>
      <c r="K130" s="277"/>
      <c r="L130" s="63"/>
      <c r="M130" s="63"/>
      <c r="N130" s="63"/>
      <c r="O130" s="63"/>
      <c r="P130" s="63"/>
    </row>
    <row r="131" spans="1:17" s="22" customFormat="1" ht="12">
      <c r="A131" s="269" t="s">
        <v>99</v>
      </c>
      <c r="B131" s="269"/>
      <c r="C131" s="269"/>
      <c r="D131" s="269"/>
      <c r="E131" s="269"/>
      <c r="F131" s="269"/>
      <c r="G131" s="269"/>
      <c r="H131" s="269"/>
      <c r="I131" s="269"/>
      <c r="J131" s="269"/>
      <c r="K131" s="270"/>
      <c r="L131" s="64" t="s">
        <v>841</v>
      </c>
      <c r="M131" s="65"/>
      <c r="N131" s="65"/>
      <c r="O131" s="65"/>
      <c r="P131" s="63"/>
      <c r="Q131" s="40"/>
    </row>
    <row r="132" spans="1:16" s="22" customFormat="1" ht="11.25">
      <c r="A132" s="271" t="str">
        <f>A2</f>
        <v>Arhitektūras, būvkonstrukciju sadaļas izbūve, AR,BK</v>
      </c>
      <c r="B132" s="272"/>
      <c r="C132" s="272"/>
      <c r="D132" s="272"/>
      <c r="E132" s="272"/>
      <c r="F132" s="272"/>
      <c r="G132" s="272"/>
      <c r="H132" s="272"/>
      <c r="I132" s="272"/>
      <c r="J132" s="272"/>
      <c r="K132" s="272"/>
      <c r="L132" s="273"/>
      <c r="M132" s="66"/>
      <c r="N132" s="66"/>
      <c r="O132" s="66"/>
      <c r="P132" s="66"/>
    </row>
    <row r="133" spans="1:16" s="22" customFormat="1" ht="11.25">
      <c r="A133" s="104"/>
      <c r="B133" s="70" t="s">
        <v>55</v>
      </c>
      <c r="C133" s="71"/>
      <c r="D133" s="72"/>
      <c r="E133" s="72"/>
      <c r="F133" s="73"/>
      <c r="G133" s="69"/>
      <c r="H133" s="69"/>
      <c r="I133" s="69"/>
      <c r="J133" s="69"/>
      <c r="K133" s="69"/>
      <c r="L133" s="69"/>
      <c r="M133" s="68"/>
      <c r="N133" s="68"/>
      <c r="O133" s="68"/>
      <c r="P133" s="68"/>
    </row>
    <row r="134" spans="1:16" s="22" customFormat="1" ht="11.25">
      <c r="A134" s="104"/>
      <c r="B134" s="74"/>
      <c r="C134" s="289" t="s">
        <v>29</v>
      </c>
      <c r="D134" s="290"/>
      <c r="E134" s="290"/>
      <c r="F134" s="290"/>
      <c r="G134" s="107"/>
      <c r="H134" s="77"/>
      <c r="I134" s="78"/>
      <c r="J134" s="78"/>
      <c r="K134" s="78"/>
      <c r="L134" s="78"/>
      <c r="M134" s="79"/>
      <c r="N134" s="79"/>
      <c r="O134" s="79"/>
      <c r="P134" s="79"/>
    </row>
    <row r="135" spans="1:16" s="22" customFormat="1" ht="11.25" customHeight="1">
      <c r="A135" s="104"/>
      <c r="B135" s="74"/>
      <c r="C135" s="288" t="s">
        <v>616</v>
      </c>
      <c r="D135" s="288"/>
      <c r="E135" s="288"/>
      <c r="F135" s="288"/>
      <c r="G135" s="288"/>
      <c r="H135" s="288"/>
      <c r="I135" s="288"/>
      <c r="J135" s="288"/>
      <c r="K135" s="105"/>
      <c r="L135" s="105"/>
      <c r="M135" s="105"/>
      <c r="N135" s="105"/>
      <c r="O135" s="105"/>
      <c r="P135" s="105"/>
    </row>
    <row r="136" spans="1:16" s="22" customFormat="1" ht="11.25">
      <c r="A136" s="104"/>
      <c r="B136" s="74"/>
      <c r="C136" s="288" t="s">
        <v>56</v>
      </c>
      <c r="D136" s="288"/>
      <c r="E136" s="288"/>
      <c r="F136" s="288"/>
      <c r="G136" s="288"/>
      <c r="H136" s="288"/>
      <c r="I136" s="288"/>
      <c r="J136" s="288"/>
      <c r="K136" s="288"/>
      <c r="L136" s="288"/>
      <c r="M136" s="288"/>
      <c r="N136" s="288"/>
      <c r="O136" s="288"/>
      <c r="P136" s="288"/>
    </row>
    <row r="137" spans="1:16" s="22" customFormat="1" ht="11.25">
      <c r="A137" s="104"/>
      <c r="B137" s="74"/>
      <c r="C137" s="289" t="s">
        <v>617</v>
      </c>
      <c r="D137" s="290"/>
      <c r="E137" s="290"/>
      <c r="F137" s="290"/>
      <c r="G137" s="107"/>
      <c r="H137" s="106"/>
      <c r="I137" s="78"/>
      <c r="J137" s="78"/>
      <c r="K137" s="78"/>
      <c r="L137" s="78"/>
      <c r="M137" s="79"/>
      <c r="N137" s="79"/>
      <c r="O137" s="79"/>
      <c r="P137" s="79"/>
    </row>
    <row r="138" spans="1:16" s="22" customFormat="1" ht="24" customHeight="1">
      <c r="A138" s="104"/>
      <c r="B138" s="74"/>
      <c r="C138" s="288" t="s">
        <v>26</v>
      </c>
      <c r="D138" s="288"/>
      <c r="E138" s="288"/>
      <c r="F138" s="288"/>
      <c r="G138" s="288"/>
      <c r="H138" s="288"/>
      <c r="I138" s="288"/>
      <c r="J138" s="288"/>
      <c r="K138" s="288"/>
      <c r="L138" s="288"/>
      <c r="M138" s="288"/>
      <c r="N138" s="288"/>
      <c r="O138" s="288"/>
      <c r="P138" s="288"/>
    </row>
    <row r="139" spans="1:16" s="22" customFormat="1" ht="12.75" customHeight="1">
      <c r="A139" s="94"/>
      <c r="B139" s="21"/>
      <c r="C139" s="21"/>
      <c r="D139" s="21"/>
      <c r="E139" s="21"/>
      <c r="F139" s="21"/>
      <c r="G139" s="21"/>
      <c r="H139" s="21"/>
      <c r="I139" s="21"/>
      <c r="J139" s="21"/>
      <c r="K139" s="21"/>
      <c r="L139" s="21"/>
      <c r="M139" s="21"/>
      <c r="N139" s="21"/>
      <c r="O139" s="21"/>
      <c r="P139" s="21"/>
    </row>
    <row r="140" spans="1:16" s="22" customFormat="1" ht="12.75">
      <c r="A140" s="94"/>
      <c r="B140" s="21"/>
      <c r="C140" s="21"/>
      <c r="D140" s="21"/>
      <c r="E140" s="21"/>
      <c r="F140" s="21"/>
      <c r="G140" s="21"/>
      <c r="H140" s="21"/>
      <c r="I140" s="21"/>
      <c r="J140" s="21"/>
      <c r="K140" s="21"/>
      <c r="L140" s="21"/>
      <c r="M140" s="21"/>
      <c r="N140" s="21"/>
      <c r="O140" s="21"/>
      <c r="P140" s="21"/>
    </row>
    <row r="141" spans="1:16" s="22" customFormat="1" ht="12.75">
      <c r="A141" s="94"/>
      <c r="B141" s="21"/>
      <c r="C141" s="21"/>
      <c r="D141" s="21"/>
      <c r="E141" s="21"/>
      <c r="F141" s="21"/>
      <c r="G141" s="21"/>
      <c r="H141" s="21"/>
      <c r="I141" s="21"/>
      <c r="J141" s="21"/>
      <c r="K141" s="21"/>
      <c r="L141" s="21"/>
      <c r="M141" s="21"/>
      <c r="N141" s="21"/>
      <c r="O141" s="21"/>
      <c r="P141" s="21"/>
    </row>
    <row r="142" spans="1:16" s="22" customFormat="1" ht="12.75">
      <c r="A142" s="94"/>
      <c r="B142" s="21"/>
      <c r="C142" s="21"/>
      <c r="D142" s="21"/>
      <c r="E142" s="21"/>
      <c r="F142" s="21"/>
      <c r="G142" s="21"/>
      <c r="H142" s="21"/>
      <c r="I142" s="21"/>
      <c r="J142" s="21"/>
      <c r="K142" s="21"/>
      <c r="L142" s="21"/>
      <c r="M142" s="21"/>
      <c r="N142" s="21"/>
      <c r="O142" s="21"/>
      <c r="P142" s="21"/>
    </row>
    <row r="143" spans="1:16" s="22" customFormat="1" ht="12.75">
      <c r="A143" s="94"/>
      <c r="B143" s="21"/>
      <c r="C143" s="21"/>
      <c r="D143" s="21"/>
      <c r="E143" s="21"/>
      <c r="F143" s="21"/>
      <c r="G143" s="21"/>
      <c r="H143" s="21"/>
      <c r="I143" s="21"/>
      <c r="J143" s="21"/>
      <c r="K143" s="21"/>
      <c r="L143" s="21"/>
      <c r="M143" s="21"/>
      <c r="N143" s="21"/>
      <c r="O143" s="21"/>
      <c r="P143" s="21"/>
    </row>
    <row r="144" spans="1:16" s="22" customFormat="1" ht="12.75">
      <c r="A144" s="94"/>
      <c r="B144" s="21"/>
      <c r="C144" s="21"/>
      <c r="D144" s="21"/>
      <c r="E144" s="21"/>
      <c r="F144" s="21"/>
      <c r="G144" s="21"/>
      <c r="H144" s="21"/>
      <c r="I144" s="21"/>
      <c r="J144" s="21"/>
      <c r="K144" s="21"/>
      <c r="L144" s="21"/>
      <c r="M144" s="21"/>
      <c r="N144" s="21"/>
      <c r="O144" s="21"/>
      <c r="P144" s="21"/>
    </row>
    <row r="145" spans="1:16" s="22" customFormat="1" ht="12.75">
      <c r="A145" s="94"/>
      <c r="B145" s="21"/>
      <c r="C145" s="21"/>
      <c r="D145" s="21"/>
      <c r="E145" s="21"/>
      <c r="F145" s="21"/>
      <c r="G145" s="21"/>
      <c r="H145" s="21"/>
      <c r="I145" s="21"/>
      <c r="J145" s="21"/>
      <c r="K145" s="21"/>
      <c r="L145" s="21"/>
      <c r="M145" s="21"/>
      <c r="N145" s="21"/>
      <c r="O145" s="21"/>
      <c r="P145" s="21"/>
    </row>
    <row r="146" spans="1:16" s="22" customFormat="1" ht="12.75">
      <c r="A146" s="94"/>
      <c r="B146" s="21"/>
      <c r="C146" s="21"/>
      <c r="D146" s="21"/>
      <c r="E146" s="21"/>
      <c r="F146" s="21"/>
      <c r="G146" s="21"/>
      <c r="H146" s="21"/>
      <c r="I146" s="21"/>
      <c r="J146" s="21"/>
      <c r="K146" s="21"/>
      <c r="L146" s="21"/>
      <c r="M146" s="21"/>
      <c r="N146" s="21"/>
      <c r="O146" s="21"/>
      <c r="P146" s="21"/>
    </row>
    <row r="147" spans="1:16" s="22" customFormat="1" ht="12.75">
      <c r="A147" s="94"/>
      <c r="B147" s="21"/>
      <c r="C147" s="21"/>
      <c r="D147" s="21"/>
      <c r="E147" s="21"/>
      <c r="F147" s="21"/>
      <c r="G147" s="21"/>
      <c r="H147" s="21"/>
      <c r="I147" s="21"/>
      <c r="J147" s="21"/>
      <c r="K147" s="21"/>
      <c r="L147" s="21"/>
      <c r="M147" s="21"/>
      <c r="N147" s="21"/>
      <c r="O147" s="21"/>
      <c r="P147" s="21"/>
    </row>
    <row r="148" spans="1:16" s="22" customFormat="1" ht="12.75">
      <c r="A148" s="94"/>
      <c r="B148" s="21"/>
      <c r="C148" s="21"/>
      <c r="D148" s="21"/>
      <c r="E148" s="21"/>
      <c r="F148" s="21"/>
      <c r="G148" s="21"/>
      <c r="H148" s="21"/>
      <c r="I148" s="21"/>
      <c r="J148" s="21"/>
      <c r="K148" s="21"/>
      <c r="L148" s="21"/>
      <c r="M148" s="21"/>
      <c r="N148" s="21"/>
      <c r="O148" s="21"/>
      <c r="P148" s="21"/>
    </row>
    <row r="149" spans="1:16" s="22" customFormat="1" ht="12.75">
      <c r="A149" s="94"/>
      <c r="B149" s="21"/>
      <c r="C149" s="21"/>
      <c r="D149" s="21"/>
      <c r="E149" s="21"/>
      <c r="F149" s="21"/>
      <c r="G149" s="21"/>
      <c r="H149" s="21"/>
      <c r="I149" s="21"/>
      <c r="J149" s="21"/>
      <c r="K149" s="21"/>
      <c r="L149" s="21"/>
      <c r="M149" s="21"/>
      <c r="N149" s="21"/>
      <c r="O149" s="21"/>
      <c r="P149" s="21"/>
    </row>
    <row r="150" spans="1:16" s="40" customFormat="1" ht="12.75">
      <c r="A150" s="94"/>
      <c r="B150" s="21"/>
      <c r="C150" s="21"/>
      <c r="D150" s="21"/>
      <c r="E150" s="21"/>
      <c r="F150" s="21"/>
      <c r="G150" s="21"/>
      <c r="H150" s="21"/>
      <c r="I150" s="21"/>
      <c r="J150" s="21"/>
      <c r="K150" s="21"/>
      <c r="L150" s="21"/>
      <c r="M150" s="21"/>
      <c r="N150" s="21"/>
      <c r="O150" s="21"/>
      <c r="P150" s="21"/>
    </row>
    <row r="151" spans="1:16" s="22" customFormat="1" ht="12.75">
      <c r="A151" s="94"/>
      <c r="B151" s="21"/>
      <c r="C151" s="21"/>
      <c r="D151" s="21"/>
      <c r="E151" s="21"/>
      <c r="F151" s="21"/>
      <c r="G151" s="21"/>
      <c r="H151" s="21"/>
      <c r="I151" s="21"/>
      <c r="J151" s="21"/>
      <c r="K151" s="21"/>
      <c r="L151" s="21"/>
      <c r="M151" s="21"/>
      <c r="N151" s="21"/>
      <c r="O151" s="21"/>
      <c r="P151" s="21"/>
    </row>
    <row r="152" spans="1:16" s="22" customFormat="1" ht="12.75">
      <c r="A152" s="94"/>
      <c r="B152" s="21"/>
      <c r="C152" s="21"/>
      <c r="D152" s="21"/>
      <c r="E152" s="21"/>
      <c r="F152" s="21"/>
      <c r="G152" s="21"/>
      <c r="H152" s="21"/>
      <c r="I152" s="21"/>
      <c r="J152" s="21"/>
      <c r="K152" s="21"/>
      <c r="L152" s="21"/>
      <c r="M152" s="21"/>
      <c r="N152" s="21"/>
      <c r="O152" s="21"/>
      <c r="P152" s="21"/>
    </row>
    <row r="153" spans="1:16" s="22" customFormat="1" ht="12.75">
      <c r="A153" s="94"/>
      <c r="B153" s="21"/>
      <c r="C153" s="21"/>
      <c r="D153" s="21"/>
      <c r="E153" s="21"/>
      <c r="F153" s="21"/>
      <c r="G153" s="21"/>
      <c r="H153" s="21"/>
      <c r="I153" s="21"/>
      <c r="J153" s="21"/>
      <c r="K153" s="21"/>
      <c r="L153" s="21"/>
      <c r="M153" s="21"/>
      <c r="N153" s="21"/>
      <c r="O153" s="21"/>
      <c r="P153" s="21"/>
    </row>
    <row r="154" spans="1:16" s="22" customFormat="1" ht="12.75">
      <c r="A154" s="94"/>
      <c r="B154" s="21"/>
      <c r="C154" s="21"/>
      <c r="D154" s="21"/>
      <c r="E154" s="21"/>
      <c r="F154" s="21"/>
      <c r="G154" s="21"/>
      <c r="H154" s="21"/>
      <c r="I154" s="21"/>
      <c r="J154" s="21"/>
      <c r="K154" s="21"/>
      <c r="L154" s="21"/>
      <c r="M154" s="21"/>
      <c r="N154" s="21"/>
      <c r="O154" s="21"/>
      <c r="P154" s="21"/>
    </row>
    <row r="155" spans="1:16" s="22" customFormat="1" ht="12.75">
      <c r="A155" s="94"/>
      <c r="B155" s="21"/>
      <c r="C155" s="21"/>
      <c r="D155" s="21"/>
      <c r="E155" s="21"/>
      <c r="F155" s="21"/>
      <c r="G155" s="21"/>
      <c r="H155" s="21"/>
      <c r="I155" s="21"/>
      <c r="J155" s="21"/>
      <c r="K155" s="21"/>
      <c r="L155" s="21"/>
      <c r="M155" s="21"/>
      <c r="N155" s="21"/>
      <c r="O155" s="21"/>
      <c r="P155" s="21"/>
    </row>
    <row r="156" spans="1:16" s="22" customFormat="1" ht="12.75">
      <c r="A156" s="94"/>
      <c r="B156" s="21"/>
      <c r="C156" s="21"/>
      <c r="D156" s="21"/>
      <c r="E156" s="21"/>
      <c r="F156" s="21"/>
      <c r="G156" s="21"/>
      <c r="H156" s="21"/>
      <c r="I156" s="21"/>
      <c r="J156" s="21"/>
      <c r="K156" s="21"/>
      <c r="L156" s="21"/>
      <c r="M156" s="21"/>
      <c r="N156" s="21"/>
      <c r="O156" s="21"/>
      <c r="P156" s="21"/>
    </row>
    <row r="157" spans="1:16" s="22" customFormat="1" ht="12.75">
      <c r="A157" s="94"/>
      <c r="B157" s="18"/>
      <c r="C157" s="19"/>
      <c r="D157" s="20"/>
      <c r="E157" s="20"/>
      <c r="F157" s="20"/>
      <c r="G157" s="20"/>
      <c r="H157" s="20"/>
      <c r="I157" s="20"/>
      <c r="J157" s="20"/>
      <c r="K157" s="20"/>
      <c r="L157" s="20"/>
      <c r="M157" s="20"/>
      <c r="N157" s="20"/>
      <c r="O157" s="20"/>
      <c r="P157" s="20"/>
    </row>
    <row r="158" spans="1:16" s="22" customFormat="1" ht="12.75">
      <c r="A158" s="94"/>
      <c r="B158" s="18"/>
      <c r="C158" s="19"/>
      <c r="D158" s="20"/>
      <c r="E158" s="20"/>
      <c r="F158" s="20"/>
      <c r="G158" s="20"/>
      <c r="H158" s="20"/>
      <c r="I158" s="20"/>
      <c r="J158" s="20"/>
      <c r="K158" s="20"/>
      <c r="L158" s="20"/>
      <c r="M158" s="20"/>
      <c r="N158" s="20"/>
      <c r="O158" s="20"/>
      <c r="P158" s="20"/>
    </row>
    <row r="159" spans="1:16" s="22" customFormat="1" ht="12.75">
      <c r="A159" s="94"/>
      <c r="B159" s="18"/>
      <c r="C159" s="19"/>
      <c r="D159" s="20"/>
      <c r="E159" s="20"/>
      <c r="F159" s="20"/>
      <c r="G159" s="20"/>
      <c r="H159" s="20"/>
      <c r="I159" s="20"/>
      <c r="J159" s="20"/>
      <c r="K159" s="20"/>
      <c r="L159" s="20"/>
      <c r="M159" s="20"/>
      <c r="N159" s="20"/>
      <c r="O159" s="20"/>
      <c r="P159" s="20"/>
    </row>
    <row r="160" spans="1:16" s="22" customFormat="1" ht="12.75">
      <c r="A160" s="94"/>
      <c r="B160" s="18"/>
      <c r="C160" s="19"/>
      <c r="D160" s="20"/>
      <c r="E160" s="20"/>
      <c r="F160" s="20"/>
      <c r="G160" s="20"/>
      <c r="H160" s="20"/>
      <c r="I160" s="20"/>
      <c r="J160" s="20"/>
      <c r="K160" s="20"/>
      <c r="L160" s="20"/>
      <c r="M160" s="20"/>
      <c r="N160" s="20"/>
      <c r="O160" s="20"/>
      <c r="P160" s="20"/>
    </row>
    <row r="161" spans="1:16" s="22" customFormat="1" ht="12.75">
      <c r="A161" s="94"/>
      <c r="B161" s="18"/>
      <c r="C161" s="19"/>
      <c r="D161" s="20"/>
      <c r="E161" s="20"/>
      <c r="F161" s="20"/>
      <c r="G161" s="20"/>
      <c r="H161" s="20"/>
      <c r="I161" s="20"/>
      <c r="J161" s="20"/>
      <c r="K161" s="20"/>
      <c r="L161" s="20"/>
      <c r="M161" s="20"/>
      <c r="N161" s="20"/>
      <c r="O161" s="20"/>
      <c r="P161" s="20"/>
    </row>
    <row r="162" spans="1:16" s="40" customFormat="1" ht="12.75">
      <c r="A162" s="94"/>
      <c r="B162" s="18"/>
      <c r="C162" s="19"/>
      <c r="D162" s="20"/>
      <c r="E162" s="20"/>
      <c r="F162" s="20"/>
      <c r="G162" s="20"/>
      <c r="H162" s="20"/>
      <c r="I162" s="20"/>
      <c r="J162" s="20"/>
      <c r="K162" s="20"/>
      <c r="L162" s="20"/>
      <c r="M162" s="20"/>
      <c r="N162" s="20"/>
      <c r="O162" s="20"/>
      <c r="P162" s="20"/>
    </row>
    <row r="163" spans="1:16" s="41" customFormat="1" ht="12.75">
      <c r="A163" s="94"/>
      <c r="B163" s="18"/>
      <c r="C163" s="19"/>
      <c r="D163" s="20"/>
      <c r="E163" s="20"/>
      <c r="F163" s="20"/>
      <c r="G163" s="20"/>
      <c r="H163" s="20"/>
      <c r="I163" s="20"/>
      <c r="J163" s="20"/>
      <c r="K163" s="20"/>
      <c r="L163" s="20"/>
      <c r="M163" s="20"/>
      <c r="N163" s="20"/>
      <c r="O163" s="20"/>
      <c r="P163" s="20"/>
    </row>
    <row r="164" spans="1:16" s="41" customFormat="1" ht="12.75">
      <c r="A164" s="94"/>
      <c r="B164" s="18"/>
      <c r="C164" s="19"/>
      <c r="D164" s="20"/>
      <c r="E164" s="20"/>
      <c r="F164" s="20"/>
      <c r="G164" s="20"/>
      <c r="H164" s="20"/>
      <c r="I164" s="20"/>
      <c r="J164" s="20"/>
      <c r="K164" s="20"/>
      <c r="L164" s="20"/>
      <c r="M164" s="20"/>
      <c r="N164" s="20"/>
      <c r="O164" s="20"/>
      <c r="P164" s="20"/>
    </row>
    <row r="165" spans="1:16" s="41" customFormat="1" ht="12.75">
      <c r="A165" s="94"/>
      <c r="B165" s="18"/>
      <c r="C165" s="19"/>
      <c r="D165" s="20"/>
      <c r="E165" s="20"/>
      <c r="F165" s="20"/>
      <c r="G165" s="20"/>
      <c r="H165" s="20"/>
      <c r="I165" s="20"/>
      <c r="J165" s="20"/>
      <c r="K165" s="20"/>
      <c r="L165" s="20"/>
      <c r="M165" s="20"/>
      <c r="N165" s="20"/>
      <c r="O165" s="20"/>
      <c r="P165" s="20"/>
    </row>
    <row r="166" spans="1:16" s="41" customFormat="1" ht="12.75">
      <c r="A166" s="94"/>
      <c r="B166" s="18"/>
      <c r="C166" s="19"/>
      <c r="D166" s="20"/>
      <c r="E166" s="20"/>
      <c r="F166" s="20"/>
      <c r="G166" s="20"/>
      <c r="H166" s="20"/>
      <c r="I166" s="20"/>
      <c r="J166" s="20"/>
      <c r="K166" s="20"/>
      <c r="L166" s="20"/>
      <c r="M166" s="20"/>
      <c r="N166" s="20"/>
      <c r="O166" s="20"/>
      <c r="P166" s="20"/>
    </row>
    <row r="167" spans="1:16" s="22" customFormat="1" ht="12.75">
      <c r="A167" s="94"/>
      <c r="B167" s="18"/>
      <c r="C167" s="19"/>
      <c r="D167" s="20"/>
      <c r="E167" s="20"/>
      <c r="F167" s="20"/>
      <c r="G167" s="20"/>
      <c r="H167" s="20"/>
      <c r="I167" s="20"/>
      <c r="J167" s="20"/>
      <c r="K167" s="20"/>
      <c r="L167" s="20"/>
      <c r="M167" s="20"/>
      <c r="N167" s="20"/>
      <c r="O167" s="20"/>
      <c r="P167" s="20"/>
    </row>
    <row r="168" spans="1:16" s="22" customFormat="1" ht="12.75">
      <c r="A168" s="94"/>
      <c r="B168" s="18"/>
      <c r="C168" s="19"/>
      <c r="D168" s="20"/>
      <c r="E168" s="20"/>
      <c r="F168" s="20"/>
      <c r="G168" s="20"/>
      <c r="H168" s="20"/>
      <c r="I168" s="20"/>
      <c r="J168" s="20"/>
      <c r="K168" s="20"/>
      <c r="L168" s="20"/>
      <c r="M168" s="20"/>
      <c r="N168" s="20"/>
      <c r="O168" s="20"/>
      <c r="P168" s="20"/>
    </row>
    <row r="169" spans="1:16" s="22" customFormat="1" ht="12.75">
      <c r="A169" s="94"/>
      <c r="B169" s="18"/>
      <c r="C169" s="19"/>
      <c r="D169" s="20"/>
      <c r="E169" s="20"/>
      <c r="F169" s="20"/>
      <c r="G169" s="20"/>
      <c r="H169" s="20"/>
      <c r="I169" s="20"/>
      <c r="J169" s="20"/>
      <c r="K169" s="20"/>
      <c r="L169" s="20"/>
      <c r="M169" s="20"/>
      <c r="N169" s="20"/>
      <c r="O169" s="20"/>
      <c r="P169" s="20"/>
    </row>
    <row r="170" spans="1:16" s="22" customFormat="1" ht="12.75">
      <c r="A170" s="94"/>
      <c r="B170" s="18"/>
      <c r="C170" s="19"/>
      <c r="D170" s="20"/>
      <c r="E170" s="20"/>
      <c r="F170" s="20"/>
      <c r="G170" s="20"/>
      <c r="H170" s="20"/>
      <c r="I170" s="20"/>
      <c r="J170" s="20"/>
      <c r="K170" s="20"/>
      <c r="L170" s="20"/>
      <c r="M170" s="20"/>
      <c r="N170" s="20"/>
      <c r="O170" s="20"/>
      <c r="P170" s="20"/>
    </row>
    <row r="171" spans="1:16" s="22" customFormat="1" ht="12.75">
      <c r="A171" s="94"/>
      <c r="B171" s="18"/>
      <c r="C171" s="19"/>
      <c r="D171" s="20"/>
      <c r="E171" s="20"/>
      <c r="F171" s="20"/>
      <c r="G171" s="20"/>
      <c r="H171" s="20"/>
      <c r="I171" s="20"/>
      <c r="J171" s="20"/>
      <c r="K171" s="20"/>
      <c r="L171" s="20"/>
      <c r="M171" s="20"/>
      <c r="N171" s="20"/>
      <c r="O171" s="20"/>
      <c r="P171" s="20"/>
    </row>
  </sheetData>
  <sheetProtection selectLockedCells="1" selectUnlockedCells="1"/>
  <mergeCells count="60">
    <mergeCell ref="A1:P1"/>
    <mergeCell ref="A2:P2"/>
    <mergeCell ref="A3:P3"/>
    <mergeCell ref="A5:C5"/>
    <mergeCell ref="D5:P5"/>
    <mergeCell ref="A6:C6"/>
    <mergeCell ref="D6:P6"/>
    <mergeCell ref="A7:C7"/>
    <mergeCell ref="D7:P7"/>
    <mergeCell ref="A8:C8"/>
    <mergeCell ref="D8:P8"/>
    <mergeCell ref="A9:P9"/>
    <mergeCell ref="O10:P10"/>
    <mergeCell ref="O11:P11"/>
    <mergeCell ref="A12:A13"/>
    <mergeCell ref="B12:B13"/>
    <mergeCell ref="C12:C13"/>
    <mergeCell ref="F12:K12"/>
    <mergeCell ref="L12:P12"/>
    <mergeCell ref="A15:P15"/>
    <mergeCell ref="A31:B31"/>
    <mergeCell ref="C31:K31"/>
    <mergeCell ref="A43:P43"/>
    <mergeCell ref="A63:B63"/>
    <mergeCell ref="C63:K63"/>
    <mergeCell ref="A64:P64"/>
    <mergeCell ref="A72:B72"/>
    <mergeCell ref="C72:K72"/>
    <mergeCell ref="A73:P73"/>
    <mergeCell ref="C85:K85"/>
    <mergeCell ref="A99:P99"/>
    <mergeCell ref="C94:K94"/>
    <mergeCell ref="A98:B98"/>
    <mergeCell ref="C138:P138"/>
    <mergeCell ref="C134:F134"/>
    <mergeCell ref="C137:F137"/>
    <mergeCell ref="A130:K130"/>
    <mergeCell ref="A131:K131"/>
    <mergeCell ref="C135:J135"/>
    <mergeCell ref="C136:P136"/>
    <mergeCell ref="A132:L132"/>
    <mergeCell ref="A95:P95"/>
    <mergeCell ref="A114:P114"/>
    <mergeCell ref="A128:B128"/>
    <mergeCell ref="C128:K128"/>
    <mergeCell ref="A115:P115"/>
    <mergeCell ref="A106:P106"/>
    <mergeCell ref="A113:B113"/>
    <mergeCell ref="C113:K113"/>
    <mergeCell ref="C105:K105"/>
    <mergeCell ref="A94:B94"/>
    <mergeCell ref="C98:K98"/>
    <mergeCell ref="A85:B85"/>
    <mergeCell ref="A105:B105"/>
    <mergeCell ref="A119:P119"/>
    <mergeCell ref="A14:P14"/>
    <mergeCell ref="A32:P32"/>
    <mergeCell ref="A42:B42"/>
    <mergeCell ref="C42:K42"/>
    <mergeCell ref="A86:P86"/>
  </mergeCells>
  <printOptions horizontalCentered="1"/>
  <pageMargins left="0.2362204724409449" right="0.2362204724409449" top="0.7874015748031497" bottom="0.5905511811023623" header="0.31496062992125984" footer="0.31496062992125984"/>
  <pageSetup horizontalDpi="600" verticalDpi="600" orientation="landscape" paperSize="9" scale="90" r:id="rId1"/>
  <rowBreaks count="6" manualBreakCount="6">
    <brk id="27" max="15" man="1"/>
    <brk id="51" max="15" man="1"/>
    <brk id="67" max="15" man="1"/>
    <brk id="87" max="15" man="1"/>
    <brk id="103" max="15" man="1"/>
    <brk id="118" max="1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Inga IG. Galoburda</cp:lastModifiedBy>
  <cp:lastPrinted>2016-10-12T18:40:01Z</cp:lastPrinted>
  <dcterms:created xsi:type="dcterms:W3CDTF">2014-04-07T06:08:01Z</dcterms:created>
  <dcterms:modified xsi:type="dcterms:W3CDTF">2016-10-26T09:08:10Z</dcterms:modified>
  <cp:category/>
  <cp:version/>
  <cp:contentType/>
  <cp:contentStatus/>
</cp:coreProperties>
</file>